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2853021-885E-42DC-8F2E-8735789660E1}" xr6:coauthVersionLast="47" xr6:coauthVersionMax="47" xr10:uidLastSave="{00000000-0000-0000-0000-000000000000}"/>
  <bookViews>
    <workbookView xWindow="-120" yWindow="-120" windowWidth="20730" windowHeight="11040" xr2:uid="{C01D55D8-D0F8-4E9C-9C2F-4CB46CB509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2" i="1" l="1"/>
  <c r="M31" i="1"/>
  <c r="M30" i="1"/>
  <c r="I30" i="1"/>
  <c r="H30" i="1"/>
  <c r="D30" i="1"/>
  <c r="M29" i="1"/>
  <c r="I29" i="1"/>
  <c r="H29" i="1"/>
  <c r="M28" i="1"/>
  <c r="I28" i="1"/>
  <c r="H28" i="1"/>
  <c r="M27" i="1"/>
  <c r="I27" i="1"/>
  <c r="H27" i="1"/>
  <c r="M26" i="1"/>
  <c r="I26" i="1"/>
  <c r="H26" i="1"/>
  <c r="M25" i="1"/>
  <c r="I25" i="1"/>
  <c r="H25" i="1"/>
  <c r="D25" i="1"/>
  <c r="M24" i="1"/>
  <c r="I24" i="1"/>
  <c r="H24" i="1"/>
  <c r="M23" i="1"/>
  <c r="I23" i="1"/>
  <c r="H23" i="1"/>
  <c r="M22" i="1"/>
  <c r="I22" i="1"/>
  <c r="H22" i="1"/>
  <c r="M21" i="1"/>
  <c r="I21" i="1"/>
  <c r="H21" i="1"/>
  <c r="M20" i="1"/>
  <c r="I20" i="1"/>
  <c r="H20" i="1"/>
  <c r="M19" i="1"/>
  <c r="H19" i="1"/>
  <c r="D19" i="1"/>
  <c r="I19" i="1" s="1"/>
  <c r="M18" i="1"/>
  <c r="I18" i="1"/>
  <c r="H18" i="1"/>
  <c r="M17" i="1"/>
  <c r="I17" i="1"/>
  <c r="H17" i="1"/>
  <c r="M16" i="1"/>
  <c r="I16" i="1"/>
  <c r="H16" i="1"/>
  <c r="M15" i="1"/>
  <c r="I15" i="1"/>
  <c r="H15" i="1"/>
  <c r="M14" i="1"/>
  <c r="H14" i="1"/>
  <c r="D14" i="1"/>
  <c r="I14" i="1" s="1"/>
  <c r="M13" i="1"/>
  <c r="I13" i="1"/>
  <c r="H13" i="1"/>
  <c r="M12" i="1"/>
  <c r="I12" i="1"/>
  <c r="H12" i="1"/>
  <c r="M11" i="1"/>
  <c r="I11" i="1"/>
  <c r="H11" i="1"/>
  <c r="M10" i="1"/>
  <c r="I10" i="1"/>
  <c r="H10" i="1"/>
  <c r="M9" i="1"/>
  <c r="H9" i="1"/>
  <c r="D9" i="1"/>
  <c r="M8" i="1"/>
  <c r="I8" i="1"/>
  <c r="H8" i="1"/>
  <c r="M7" i="1"/>
  <c r="I7" i="1"/>
  <c r="H7" i="1"/>
  <c r="M6" i="1"/>
  <c r="I6" i="1"/>
  <c r="H6" i="1"/>
  <c r="M5" i="1"/>
  <c r="I5" i="1"/>
  <c r="H5" i="1"/>
  <c r="M4" i="1"/>
  <c r="I4" i="1"/>
  <c r="H4" i="1"/>
  <c r="D31" i="1" l="1"/>
  <c r="I31" i="1" s="1"/>
  <c r="H31" i="1"/>
  <c r="I9" i="1"/>
</calcChain>
</file>

<file path=xl/sharedStrings.xml><?xml version="1.0" encoding="utf-8"?>
<sst xmlns="http://schemas.openxmlformats.org/spreadsheetml/2006/main" count="54" uniqueCount="54">
  <si>
    <t>NO</t>
  </si>
  <si>
    <t>KECAMATAN</t>
  </si>
  <si>
    <t>KELURAHAN</t>
  </si>
  <si>
    <t>LUAS WILAYAH</t>
  </si>
  <si>
    <t>JUMLAH PENDUDUK</t>
  </si>
  <si>
    <t>Persebaran Penduduk (%)</t>
  </si>
  <si>
    <t>Kepadatan Penduduk
(/Km2)</t>
  </si>
  <si>
    <t>JML KK</t>
  </si>
  <si>
    <t>KEPEMILIKAN KTP</t>
  </si>
  <si>
    <t>Luas (km2)</t>
  </si>
  <si>
    <t>L</t>
  </si>
  <si>
    <t>P</t>
  </si>
  <si>
    <t>Jumlah</t>
  </si>
  <si>
    <t>JML WAJIB KTP</t>
  </si>
  <si>
    <t>YG TELAH REKAM KTP-el</t>
  </si>
  <si>
    <t>PERSENTASE
( % )</t>
  </si>
  <si>
    <t>I</t>
  </si>
  <si>
    <t>METRO PUSAT</t>
  </si>
  <si>
    <t>METRO</t>
  </si>
  <si>
    <t>HADIMULYO TIMUR</t>
  </si>
  <si>
    <t>IMOPURO</t>
  </si>
  <si>
    <t>HADIMULYO BARAT</t>
  </si>
  <si>
    <t>YOSOMULYO</t>
  </si>
  <si>
    <t>JUMLAH I</t>
  </si>
  <si>
    <t>II</t>
  </si>
  <si>
    <t>METRO UTARA</t>
  </si>
  <si>
    <t>BANJAR SARI</t>
  </si>
  <si>
    <t>PURWOSARI</t>
  </si>
  <si>
    <t>KARANG REJO</t>
  </si>
  <si>
    <t>PURWOASRI</t>
  </si>
  <si>
    <t>JUMLAH II</t>
  </si>
  <si>
    <t>III</t>
  </si>
  <si>
    <t>METRO BARAT</t>
  </si>
  <si>
    <t>MULYOJATI</t>
  </si>
  <si>
    <t>GANJAR AGUNG</t>
  </si>
  <si>
    <t>MULYOSARI</t>
  </si>
  <si>
    <t>GANJAR ASRI</t>
  </si>
  <si>
    <t>JUMLAH III</t>
  </si>
  <si>
    <t>IV</t>
  </si>
  <si>
    <t>METRO TIMUR</t>
  </si>
  <si>
    <t>YOSODADI</t>
  </si>
  <si>
    <t>TEJO SARI</t>
  </si>
  <si>
    <t>IRING MULYO</t>
  </si>
  <si>
    <t>YOSOREJO</t>
  </si>
  <si>
    <t>TEJO AGUNG</t>
  </si>
  <si>
    <t>JUMLAH IV</t>
  </si>
  <si>
    <t>V</t>
  </si>
  <si>
    <t>METRO SELATAN</t>
  </si>
  <si>
    <t>REJOMULYO</t>
  </si>
  <si>
    <t>MARGOREJO</t>
  </si>
  <si>
    <t>SUMBERSARI</t>
  </si>
  <si>
    <t>MARGODADI</t>
  </si>
  <si>
    <t>JUMLAH V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</si>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</sst>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(* #,##0_);_(* \(#,##0\);_(* &quot;-&quot;??_);_(@_)"/>
    <numFmt numFmtId="165" formatCode="#,##0.000_ ;\-#,##0.000\ "/>
    <numFmt numFmtId="166" formatCode="0.000"/>
  </numFmts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sz val="11"/>
      <color indexed="8"/>
      <name val="Tahoma"/>
      <family val="2"/>
    </font>
    <font>
      <sz val="11"/>
      <name val="Tahoma"/>
      <family val="2"/>
    </font>
    <font>
      <b/>
      <sz val="6.5"/>
      <color rgb="FF000000"/>
      <name val="Arial"/>
      <family val="2"/>
    </font>
    <font>
      <b/>
      <sz val="6.5"/>
      <color indexed="8"/>
      <name val="Times New Roman"/>
      <family val="1"/>
    </font>
    <font>
      <b/>
      <sz val="11"/>
      <name val="Tahoma"/>
      <family val="2"/>
    </font>
    <font>
      <b/>
      <sz val="11"/>
      <color rgb="FF000000"/>
      <name val="Tahoma"/>
      <family val="2"/>
    </font>
    <font>
      <b/>
      <sz val="11"/>
      <color indexed="8"/>
      <name val="Tahoma"/>
      <family val="2"/>
    </font>
    <font>
      <b/>
      <sz val="11"/>
      <color theme="1"/>
      <name val="Tahoma"/>
      <family val="2"/>
    </font>
    <font>
      <sz val="11"/>
      <color theme="0"/>
      <name val="Arial"/>
      <family val="2"/>
    </font>
    <font>
      <b/>
      <u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1F1F1"/>
      </patternFill>
    </fill>
    <fill>
      <patternFill patternType="solid">
        <fgColor rgb="FFF1F1F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5" fillId="0" borderId="6" xfId="0" applyFont="1" applyBorder="1"/>
    <xf numFmtId="0" fontId="3" fillId="0" borderId="6" xfId="0" applyFont="1" applyBorder="1"/>
    <xf numFmtId="0" fontId="6" fillId="0" borderId="6" xfId="0" applyFont="1" applyBorder="1" applyAlignment="1">
      <alignment horizontal="center"/>
    </xf>
    <xf numFmtId="3" fontId="7" fillId="0" borderId="7" xfId="0" applyNumberFormat="1" applyFont="1" applyBorder="1" applyAlignment="1">
      <alignment horizontal="center" vertical="top" shrinkToFit="1"/>
    </xf>
    <xf numFmtId="2" fontId="8" fillId="0" borderId="6" xfId="0" applyNumberFormat="1" applyFont="1" applyBorder="1" applyAlignment="1">
      <alignment horizontal="center"/>
    </xf>
    <xf numFmtId="3" fontId="8" fillId="0" borderId="6" xfId="2" applyNumberFormat="1" applyFont="1" applyFill="1" applyBorder="1" applyAlignment="1">
      <alignment horizontal="center"/>
    </xf>
    <xf numFmtId="164" fontId="6" fillId="0" borderId="6" xfId="1" applyNumberFormat="1" applyFont="1" applyBorder="1"/>
    <xf numFmtId="3" fontId="8" fillId="0" borderId="7" xfId="0" applyNumberFormat="1" applyFont="1" applyBorder="1" applyAlignment="1">
      <alignment horizontal="center" vertical="top" shrinkToFit="1"/>
    </xf>
    <xf numFmtId="4" fontId="9" fillId="0" borderId="6" xfId="0" applyNumberFormat="1" applyFont="1" applyBorder="1" applyAlignment="1">
      <alignment horizontal="center"/>
    </xf>
    <xf numFmtId="1" fontId="10" fillId="0" borderId="0" xfId="0" applyNumberFormat="1" applyFont="1" applyAlignment="1">
      <alignment horizontal="center" vertical="top" shrinkToFit="1"/>
    </xf>
    <xf numFmtId="1" fontId="11" fillId="0" borderId="0" xfId="0" applyNumberFormat="1" applyFont="1" applyAlignment="1">
      <alignment horizontal="center" vertical="top" shrinkToFit="1"/>
    </xf>
    <xf numFmtId="3" fontId="0" fillId="0" borderId="0" xfId="0" applyNumberFormat="1"/>
    <xf numFmtId="0" fontId="4" fillId="0" borderId="6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2" fillId="2" borderId="6" xfId="1" applyNumberFormat="1" applyFont="1" applyFill="1" applyBorder="1" applyAlignment="1">
      <alignment horizontal="center" vertical="center"/>
    </xf>
    <xf numFmtId="3" fontId="13" fillId="3" borderId="7" xfId="0" applyNumberFormat="1" applyFont="1" applyFill="1" applyBorder="1" applyAlignment="1">
      <alignment horizontal="center" vertical="top" shrinkToFit="1"/>
    </xf>
    <xf numFmtId="4" fontId="14" fillId="2" borderId="6" xfId="0" applyNumberFormat="1" applyFont="1" applyFill="1" applyBorder="1" applyAlignment="1">
      <alignment horizontal="center"/>
    </xf>
    <xf numFmtId="3" fontId="14" fillId="2" borderId="6" xfId="2" applyNumberFormat="1" applyFont="1" applyFill="1" applyBorder="1" applyAlignment="1">
      <alignment horizontal="center"/>
    </xf>
    <xf numFmtId="164" fontId="15" fillId="2" borderId="6" xfId="1" applyNumberFormat="1" applyFont="1" applyFill="1" applyBorder="1"/>
    <xf numFmtId="3" fontId="14" fillId="4" borderId="7" xfId="0" applyNumberFormat="1" applyFont="1" applyFill="1" applyBorder="1" applyAlignment="1">
      <alignment horizontal="center" vertical="top" shrinkToFit="1"/>
    </xf>
    <xf numFmtId="4" fontId="12" fillId="2" borderId="6" xfId="0" applyNumberFormat="1" applyFont="1" applyFill="1" applyBorder="1" applyAlignment="1">
      <alignment horizontal="center"/>
    </xf>
    <xf numFmtId="0" fontId="12" fillId="2" borderId="6" xfId="1" applyNumberFormat="1" applyFont="1" applyFill="1" applyBorder="1" applyAlignment="1">
      <alignment horizontal="center"/>
    </xf>
    <xf numFmtId="2" fontId="14" fillId="2" borderId="4" xfId="0" applyNumberFormat="1" applyFont="1" applyFill="1" applyBorder="1" applyAlignment="1">
      <alignment horizontal="center"/>
    </xf>
    <xf numFmtId="0" fontId="4" fillId="0" borderId="6" xfId="0" applyFont="1" applyBorder="1"/>
    <xf numFmtId="37" fontId="0" fillId="0" borderId="0" xfId="0" applyNumberFormat="1"/>
    <xf numFmtId="165" fontId="14" fillId="2" borderId="6" xfId="0" applyNumberFormat="1" applyFont="1" applyFill="1" applyBorder="1" applyAlignment="1">
      <alignment horizontal="center" vertical="center"/>
    </xf>
    <xf numFmtId="39" fontId="14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4" xfId="0" applyFill="1" applyBorder="1"/>
    <xf numFmtId="2" fontId="14" fillId="2" borderId="4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/>
    <xf numFmtId="0" fontId="16" fillId="0" borderId="0" xfId="0" applyFont="1"/>
    <xf numFmtId="166" fontId="0" fillId="0" borderId="0" xfId="0" applyNumberFormat="1"/>
    <xf numFmtId="0" fontId="8" fillId="0" borderId="0" xfId="0" applyFont="1"/>
    <xf numFmtId="0" fontId="1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194EC-E9A5-4F14-A994-330B7E41052E}">
  <dimension ref="A1:T45"/>
  <sheetViews>
    <sheetView tabSelected="1" topLeftCell="A28" workbookViewId="0">
      <selection activeCell="J33" sqref="J33:J45"/>
    </sheetView>
  </sheetViews>
  <sheetFormatPr defaultRowHeight="15" x14ac:dyDescent="0.25"/>
  <cols>
    <col min="1" max="1" width="6.42578125" customWidth="1"/>
    <col min="2" max="2" width="24" customWidth="1"/>
    <col min="3" max="3" width="24.28515625" customWidth="1"/>
    <col min="4" max="4" width="16.42578125" customWidth="1"/>
    <col min="5" max="5" width="14.140625" customWidth="1"/>
    <col min="6" max="6" width="14.5703125" customWidth="1"/>
    <col min="7" max="7" width="15.140625" customWidth="1"/>
    <col min="8" max="8" width="14.7109375" customWidth="1"/>
    <col min="9" max="9" width="15.28515625" customWidth="1"/>
    <col min="10" max="10" width="13.140625" customWidth="1"/>
    <col min="11" max="11" width="14.85546875" style="58" customWidth="1"/>
    <col min="12" max="12" width="16.42578125" customWidth="1"/>
    <col min="13" max="13" width="18.5703125" customWidth="1"/>
    <col min="17" max="17" width="16.85546875" customWidth="1"/>
    <col min="20" max="20" width="11.42578125" customWidth="1"/>
    <col min="257" max="257" width="6.42578125" customWidth="1"/>
    <col min="258" max="258" width="24" customWidth="1"/>
    <col min="259" max="259" width="24.28515625" customWidth="1"/>
    <col min="260" max="260" width="16.42578125" customWidth="1"/>
    <col min="261" max="261" width="14.140625" customWidth="1"/>
    <col min="262" max="262" width="14.5703125" customWidth="1"/>
    <col min="263" max="263" width="15.140625" customWidth="1"/>
    <col min="264" max="264" width="14.7109375" customWidth="1"/>
    <col min="265" max="265" width="15.28515625" customWidth="1"/>
    <col min="266" max="266" width="13.140625" customWidth="1"/>
    <col min="267" max="267" width="14.85546875" customWidth="1"/>
    <col min="268" max="268" width="16.42578125" customWidth="1"/>
    <col min="269" max="269" width="18.5703125" customWidth="1"/>
    <col min="273" max="273" width="16.85546875" customWidth="1"/>
    <col min="276" max="276" width="11.42578125" customWidth="1"/>
    <col min="513" max="513" width="6.42578125" customWidth="1"/>
    <col min="514" max="514" width="24" customWidth="1"/>
    <col min="515" max="515" width="24.28515625" customWidth="1"/>
    <col min="516" max="516" width="16.42578125" customWidth="1"/>
    <col min="517" max="517" width="14.140625" customWidth="1"/>
    <col min="518" max="518" width="14.5703125" customWidth="1"/>
    <col min="519" max="519" width="15.140625" customWidth="1"/>
    <col min="520" max="520" width="14.7109375" customWidth="1"/>
    <col min="521" max="521" width="15.28515625" customWidth="1"/>
    <col min="522" max="522" width="13.140625" customWidth="1"/>
    <col min="523" max="523" width="14.85546875" customWidth="1"/>
    <col min="524" max="524" width="16.42578125" customWidth="1"/>
    <col min="525" max="525" width="18.5703125" customWidth="1"/>
    <col min="529" max="529" width="16.85546875" customWidth="1"/>
    <col min="532" max="532" width="11.42578125" customWidth="1"/>
    <col min="769" max="769" width="6.42578125" customWidth="1"/>
    <col min="770" max="770" width="24" customWidth="1"/>
    <col min="771" max="771" width="24.28515625" customWidth="1"/>
    <col min="772" max="772" width="16.42578125" customWidth="1"/>
    <col min="773" max="773" width="14.140625" customWidth="1"/>
    <col min="774" max="774" width="14.5703125" customWidth="1"/>
    <col min="775" max="775" width="15.140625" customWidth="1"/>
    <col min="776" max="776" width="14.7109375" customWidth="1"/>
    <col min="777" max="777" width="15.28515625" customWidth="1"/>
    <col min="778" max="778" width="13.140625" customWidth="1"/>
    <col min="779" max="779" width="14.85546875" customWidth="1"/>
    <col min="780" max="780" width="16.42578125" customWidth="1"/>
    <col min="781" max="781" width="18.5703125" customWidth="1"/>
    <col min="785" max="785" width="16.85546875" customWidth="1"/>
    <col min="788" max="788" width="11.42578125" customWidth="1"/>
    <col min="1025" max="1025" width="6.42578125" customWidth="1"/>
    <col min="1026" max="1026" width="24" customWidth="1"/>
    <col min="1027" max="1027" width="24.28515625" customWidth="1"/>
    <col min="1028" max="1028" width="16.42578125" customWidth="1"/>
    <col min="1029" max="1029" width="14.140625" customWidth="1"/>
    <col min="1030" max="1030" width="14.5703125" customWidth="1"/>
    <col min="1031" max="1031" width="15.140625" customWidth="1"/>
    <col min="1032" max="1032" width="14.7109375" customWidth="1"/>
    <col min="1033" max="1033" width="15.28515625" customWidth="1"/>
    <col min="1034" max="1034" width="13.140625" customWidth="1"/>
    <col min="1035" max="1035" width="14.85546875" customWidth="1"/>
    <col min="1036" max="1036" width="16.42578125" customWidth="1"/>
    <col min="1037" max="1037" width="18.5703125" customWidth="1"/>
    <col min="1041" max="1041" width="16.85546875" customWidth="1"/>
    <col min="1044" max="1044" width="11.42578125" customWidth="1"/>
    <col min="1281" max="1281" width="6.42578125" customWidth="1"/>
    <col min="1282" max="1282" width="24" customWidth="1"/>
    <col min="1283" max="1283" width="24.28515625" customWidth="1"/>
    <col min="1284" max="1284" width="16.42578125" customWidth="1"/>
    <col min="1285" max="1285" width="14.140625" customWidth="1"/>
    <col min="1286" max="1286" width="14.5703125" customWidth="1"/>
    <col min="1287" max="1287" width="15.140625" customWidth="1"/>
    <col min="1288" max="1288" width="14.7109375" customWidth="1"/>
    <col min="1289" max="1289" width="15.28515625" customWidth="1"/>
    <col min="1290" max="1290" width="13.140625" customWidth="1"/>
    <col min="1291" max="1291" width="14.85546875" customWidth="1"/>
    <col min="1292" max="1292" width="16.42578125" customWidth="1"/>
    <col min="1293" max="1293" width="18.5703125" customWidth="1"/>
    <col min="1297" max="1297" width="16.85546875" customWidth="1"/>
    <col min="1300" max="1300" width="11.42578125" customWidth="1"/>
    <col min="1537" max="1537" width="6.42578125" customWidth="1"/>
    <col min="1538" max="1538" width="24" customWidth="1"/>
    <col min="1539" max="1539" width="24.28515625" customWidth="1"/>
    <col min="1540" max="1540" width="16.42578125" customWidth="1"/>
    <col min="1541" max="1541" width="14.140625" customWidth="1"/>
    <col min="1542" max="1542" width="14.5703125" customWidth="1"/>
    <col min="1543" max="1543" width="15.140625" customWidth="1"/>
    <col min="1544" max="1544" width="14.7109375" customWidth="1"/>
    <col min="1545" max="1545" width="15.28515625" customWidth="1"/>
    <col min="1546" max="1546" width="13.140625" customWidth="1"/>
    <col min="1547" max="1547" width="14.85546875" customWidth="1"/>
    <col min="1548" max="1548" width="16.42578125" customWidth="1"/>
    <col min="1549" max="1549" width="18.5703125" customWidth="1"/>
    <col min="1553" max="1553" width="16.85546875" customWidth="1"/>
    <col min="1556" max="1556" width="11.42578125" customWidth="1"/>
    <col min="1793" max="1793" width="6.42578125" customWidth="1"/>
    <col min="1794" max="1794" width="24" customWidth="1"/>
    <col min="1795" max="1795" width="24.28515625" customWidth="1"/>
    <col min="1796" max="1796" width="16.42578125" customWidth="1"/>
    <col min="1797" max="1797" width="14.140625" customWidth="1"/>
    <col min="1798" max="1798" width="14.5703125" customWidth="1"/>
    <col min="1799" max="1799" width="15.140625" customWidth="1"/>
    <col min="1800" max="1800" width="14.7109375" customWidth="1"/>
    <col min="1801" max="1801" width="15.28515625" customWidth="1"/>
    <col min="1802" max="1802" width="13.140625" customWidth="1"/>
    <col min="1803" max="1803" width="14.85546875" customWidth="1"/>
    <col min="1804" max="1804" width="16.42578125" customWidth="1"/>
    <col min="1805" max="1805" width="18.5703125" customWidth="1"/>
    <col min="1809" max="1809" width="16.85546875" customWidth="1"/>
    <col min="1812" max="1812" width="11.42578125" customWidth="1"/>
    <col min="2049" max="2049" width="6.42578125" customWidth="1"/>
    <col min="2050" max="2050" width="24" customWidth="1"/>
    <col min="2051" max="2051" width="24.28515625" customWidth="1"/>
    <col min="2052" max="2052" width="16.42578125" customWidth="1"/>
    <col min="2053" max="2053" width="14.140625" customWidth="1"/>
    <col min="2054" max="2054" width="14.5703125" customWidth="1"/>
    <col min="2055" max="2055" width="15.140625" customWidth="1"/>
    <col min="2056" max="2056" width="14.7109375" customWidth="1"/>
    <col min="2057" max="2057" width="15.28515625" customWidth="1"/>
    <col min="2058" max="2058" width="13.140625" customWidth="1"/>
    <col min="2059" max="2059" width="14.85546875" customWidth="1"/>
    <col min="2060" max="2060" width="16.42578125" customWidth="1"/>
    <col min="2061" max="2061" width="18.5703125" customWidth="1"/>
    <col min="2065" max="2065" width="16.85546875" customWidth="1"/>
    <col min="2068" max="2068" width="11.42578125" customWidth="1"/>
    <col min="2305" max="2305" width="6.42578125" customWidth="1"/>
    <col min="2306" max="2306" width="24" customWidth="1"/>
    <col min="2307" max="2307" width="24.28515625" customWidth="1"/>
    <col min="2308" max="2308" width="16.42578125" customWidth="1"/>
    <col min="2309" max="2309" width="14.140625" customWidth="1"/>
    <col min="2310" max="2310" width="14.5703125" customWidth="1"/>
    <col min="2311" max="2311" width="15.140625" customWidth="1"/>
    <col min="2312" max="2312" width="14.7109375" customWidth="1"/>
    <col min="2313" max="2313" width="15.28515625" customWidth="1"/>
    <col min="2314" max="2314" width="13.140625" customWidth="1"/>
    <col min="2315" max="2315" width="14.85546875" customWidth="1"/>
    <col min="2316" max="2316" width="16.42578125" customWidth="1"/>
    <col min="2317" max="2317" width="18.5703125" customWidth="1"/>
    <col min="2321" max="2321" width="16.85546875" customWidth="1"/>
    <col min="2324" max="2324" width="11.42578125" customWidth="1"/>
    <col min="2561" max="2561" width="6.42578125" customWidth="1"/>
    <col min="2562" max="2562" width="24" customWidth="1"/>
    <col min="2563" max="2563" width="24.28515625" customWidth="1"/>
    <col min="2564" max="2564" width="16.42578125" customWidth="1"/>
    <col min="2565" max="2565" width="14.140625" customWidth="1"/>
    <col min="2566" max="2566" width="14.5703125" customWidth="1"/>
    <col min="2567" max="2567" width="15.140625" customWidth="1"/>
    <col min="2568" max="2568" width="14.7109375" customWidth="1"/>
    <col min="2569" max="2569" width="15.28515625" customWidth="1"/>
    <col min="2570" max="2570" width="13.140625" customWidth="1"/>
    <col min="2571" max="2571" width="14.85546875" customWidth="1"/>
    <col min="2572" max="2572" width="16.42578125" customWidth="1"/>
    <col min="2573" max="2573" width="18.5703125" customWidth="1"/>
    <col min="2577" max="2577" width="16.85546875" customWidth="1"/>
    <col min="2580" max="2580" width="11.42578125" customWidth="1"/>
    <col min="2817" max="2817" width="6.42578125" customWidth="1"/>
    <col min="2818" max="2818" width="24" customWidth="1"/>
    <col min="2819" max="2819" width="24.28515625" customWidth="1"/>
    <col min="2820" max="2820" width="16.42578125" customWidth="1"/>
    <col min="2821" max="2821" width="14.140625" customWidth="1"/>
    <col min="2822" max="2822" width="14.5703125" customWidth="1"/>
    <col min="2823" max="2823" width="15.140625" customWidth="1"/>
    <col min="2824" max="2824" width="14.7109375" customWidth="1"/>
    <col min="2825" max="2825" width="15.28515625" customWidth="1"/>
    <col min="2826" max="2826" width="13.140625" customWidth="1"/>
    <col min="2827" max="2827" width="14.85546875" customWidth="1"/>
    <col min="2828" max="2828" width="16.42578125" customWidth="1"/>
    <col min="2829" max="2829" width="18.5703125" customWidth="1"/>
    <col min="2833" max="2833" width="16.85546875" customWidth="1"/>
    <col min="2836" max="2836" width="11.42578125" customWidth="1"/>
    <col min="3073" max="3073" width="6.42578125" customWidth="1"/>
    <col min="3074" max="3074" width="24" customWidth="1"/>
    <col min="3075" max="3075" width="24.28515625" customWidth="1"/>
    <col min="3076" max="3076" width="16.42578125" customWidth="1"/>
    <col min="3077" max="3077" width="14.140625" customWidth="1"/>
    <col min="3078" max="3078" width="14.5703125" customWidth="1"/>
    <col min="3079" max="3079" width="15.140625" customWidth="1"/>
    <col min="3080" max="3080" width="14.7109375" customWidth="1"/>
    <col min="3081" max="3081" width="15.28515625" customWidth="1"/>
    <col min="3082" max="3082" width="13.140625" customWidth="1"/>
    <col min="3083" max="3083" width="14.85546875" customWidth="1"/>
    <col min="3084" max="3084" width="16.42578125" customWidth="1"/>
    <col min="3085" max="3085" width="18.5703125" customWidth="1"/>
    <col min="3089" max="3089" width="16.85546875" customWidth="1"/>
    <col min="3092" max="3092" width="11.42578125" customWidth="1"/>
    <col min="3329" max="3329" width="6.42578125" customWidth="1"/>
    <col min="3330" max="3330" width="24" customWidth="1"/>
    <col min="3331" max="3331" width="24.28515625" customWidth="1"/>
    <col min="3332" max="3332" width="16.42578125" customWidth="1"/>
    <col min="3333" max="3333" width="14.140625" customWidth="1"/>
    <col min="3334" max="3334" width="14.5703125" customWidth="1"/>
    <col min="3335" max="3335" width="15.140625" customWidth="1"/>
    <col min="3336" max="3336" width="14.7109375" customWidth="1"/>
    <col min="3337" max="3337" width="15.28515625" customWidth="1"/>
    <col min="3338" max="3338" width="13.140625" customWidth="1"/>
    <col min="3339" max="3339" width="14.85546875" customWidth="1"/>
    <col min="3340" max="3340" width="16.42578125" customWidth="1"/>
    <col min="3341" max="3341" width="18.5703125" customWidth="1"/>
    <col min="3345" max="3345" width="16.85546875" customWidth="1"/>
    <col min="3348" max="3348" width="11.42578125" customWidth="1"/>
    <col min="3585" max="3585" width="6.42578125" customWidth="1"/>
    <col min="3586" max="3586" width="24" customWidth="1"/>
    <col min="3587" max="3587" width="24.28515625" customWidth="1"/>
    <col min="3588" max="3588" width="16.42578125" customWidth="1"/>
    <col min="3589" max="3589" width="14.140625" customWidth="1"/>
    <col min="3590" max="3590" width="14.5703125" customWidth="1"/>
    <col min="3591" max="3591" width="15.140625" customWidth="1"/>
    <col min="3592" max="3592" width="14.7109375" customWidth="1"/>
    <col min="3593" max="3593" width="15.28515625" customWidth="1"/>
    <col min="3594" max="3594" width="13.140625" customWidth="1"/>
    <col min="3595" max="3595" width="14.85546875" customWidth="1"/>
    <col min="3596" max="3596" width="16.42578125" customWidth="1"/>
    <col min="3597" max="3597" width="18.5703125" customWidth="1"/>
    <col min="3601" max="3601" width="16.85546875" customWidth="1"/>
    <col min="3604" max="3604" width="11.42578125" customWidth="1"/>
    <col min="3841" max="3841" width="6.42578125" customWidth="1"/>
    <col min="3842" max="3842" width="24" customWidth="1"/>
    <col min="3843" max="3843" width="24.28515625" customWidth="1"/>
    <col min="3844" max="3844" width="16.42578125" customWidth="1"/>
    <col min="3845" max="3845" width="14.140625" customWidth="1"/>
    <col min="3846" max="3846" width="14.5703125" customWidth="1"/>
    <col min="3847" max="3847" width="15.140625" customWidth="1"/>
    <col min="3848" max="3848" width="14.7109375" customWidth="1"/>
    <col min="3849" max="3849" width="15.28515625" customWidth="1"/>
    <col min="3850" max="3850" width="13.140625" customWidth="1"/>
    <col min="3851" max="3851" width="14.85546875" customWidth="1"/>
    <col min="3852" max="3852" width="16.42578125" customWidth="1"/>
    <col min="3853" max="3853" width="18.5703125" customWidth="1"/>
    <col min="3857" max="3857" width="16.85546875" customWidth="1"/>
    <col min="3860" max="3860" width="11.42578125" customWidth="1"/>
    <col min="4097" max="4097" width="6.42578125" customWidth="1"/>
    <col min="4098" max="4098" width="24" customWidth="1"/>
    <col min="4099" max="4099" width="24.28515625" customWidth="1"/>
    <col min="4100" max="4100" width="16.42578125" customWidth="1"/>
    <col min="4101" max="4101" width="14.140625" customWidth="1"/>
    <col min="4102" max="4102" width="14.5703125" customWidth="1"/>
    <col min="4103" max="4103" width="15.140625" customWidth="1"/>
    <col min="4104" max="4104" width="14.7109375" customWidth="1"/>
    <col min="4105" max="4105" width="15.28515625" customWidth="1"/>
    <col min="4106" max="4106" width="13.140625" customWidth="1"/>
    <col min="4107" max="4107" width="14.85546875" customWidth="1"/>
    <col min="4108" max="4108" width="16.42578125" customWidth="1"/>
    <col min="4109" max="4109" width="18.5703125" customWidth="1"/>
    <col min="4113" max="4113" width="16.85546875" customWidth="1"/>
    <col min="4116" max="4116" width="11.42578125" customWidth="1"/>
    <col min="4353" max="4353" width="6.42578125" customWidth="1"/>
    <col min="4354" max="4354" width="24" customWidth="1"/>
    <col min="4355" max="4355" width="24.28515625" customWidth="1"/>
    <col min="4356" max="4356" width="16.42578125" customWidth="1"/>
    <col min="4357" max="4357" width="14.140625" customWidth="1"/>
    <col min="4358" max="4358" width="14.5703125" customWidth="1"/>
    <col min="4359" max="4359" width="15.140625" customWidth="1"/>
    <col min="4360" max="4360" width="14.7109375" customWidth="1"/>
    <col min="4361" max="4361" width="15.28515625" customWidth="1"/>
    <col min="4362" max="4362" width="13.140625" customWidth="1"/>
    <col min="4363" max="4363" width="14.85546875" customWidth="1"/>
    <col min="4364" max="4364" width="16.42578125" customWidth="1"/>
    <col min="4365" max="4365" width="18.5703125" customWidth="1"/>
    <col min="4369" max="4369" width="16.85546875" customWidth="1"/>
    <col min="4372" max="4372" width="11.42578125" customWidth="1"/>
    <col min="4609" max="4609" width="6.42578125" customWidth="1"/>
    <col min="4610" max="4610" width="24" customWidth="1"/>
    <col min="4611" max="4611" width="24.28515625" customWidth="1"/>
    <col min="4612" max="4612" width="16.42578125" customWidth="1"/>
    <col min="4613" max="4613" width="14.140625" customWidth="1"/>
    <col min="4614" max="4614" width="14.5703125" customWidth="1"/>
    <col min="4615" max="4615" width="15.140625" customWidth="1"/>
    <col min="4616" max="4616" width="14.7109375" customWidth="1"/>
    <col min="4617" max="4617" width="15.28515625" customWidth="1"/>
    <col min="4618" max="4618" width="13.140625" customWidth="1"/>
    <col min="4619" max="4619" width="14.85546875" customWidth="1"/>
    <col min="4620" max="4620" width="16.42578125" customWidth="1"/>
    <col min="4621" max="4621" width="18.5703125" customWidth="1"/>
    <col min="4625" max="4625" width="16.85546875" customWidth="1"/>
    <col min="4628" max="4628" width="11.42578125" customWidth="1"/>
    <col min="4865" max="4865" width="6.42578125" customWidth="1"/>
    <col min="4866" max="4866" width="24" customWidth="1"/>
    <col min="4867" max="4867" width="24.28515625" customWidth="1"/>
    <col min="4868" max="4868" width="16.42578125" customWidth="1"/>
    <col min="4869" max="4869" width="14.140625" customWidth="1"/>
    <col min="4870" max="4870" width="14.5703125" customWidth="1"/>
    <col min="4871" max="4871" width="15.140625" customWidth="1"/>
    <col min="4872" max="4872" width="14.7109375" customWidth="1"/>
    <col min="4873" max="4873" width="15.28515625" customWidth="1"/>
    <col min="4874" max="4874" width="13.140625" customWidth="1"/>
    <col min="4875" max="4875" width="14.85546875" customWidth="1"/>
    <col min="4876" max="4876" width="16.42578125" customWidth="1"/>
    <col min="4877" max="4877" width="18.5703125" customWidth="1"/>
    <col min="4881" max="4881" width="16.85546875" customWidth="1"/>
    <col min="4884" max="4884" width="11.42578125" customWidth="1"/>
    <col min="5121" max="5121" width="6.42578125" customWidth="1"/>
    <col min="5122" max="5122" width="24" customWidth="1"/>
    <col min="5123" max="5123" width="24.28515625" customWidth="1"/>
    <col min="5124" max="5124" width="16.42578125" customWidth="1"/>
    <col min="5125" max="5125" width="14.140625" customWidth="1"/>
    <col min="5126" max="5126" width="14.5703125" customWidth="1"/>
    <col min="5127" max="5127" width="15.140625" customWidth="1"/>
    <col min="5128" max="5128" width="14.7109375" customWidth="1"/>
    <col min="5129" max="5129" width="15.28515625" customWidth="1"/>
    <col min="5130" max="5130" width="13.140625" customWidth="1"/>
    <col min="5131" max="5131" width="14.85546875" customWidth="1"/>
    <col min="5132" max="5132" width="16.42578125" customWidth="1"/>
    <col min="5133" max="5133" width="18.5703125" customWidth="1"/>
    <col min="5137" max="5137" width="16.85546875" customWidth="1"/>
    <col min="5140" max="5140" width="11.42578125" customWidth="1"/>
    <col min="5377" max="5377" width="6.42578125" customWidth="1"/>
    <col min="5378" max="5378" width="24" customWidth="1"/>
    <col min="5379" max="5379" width="24.28515625" customWidth="1"/>
    <col min="5380" max="5380" width="16.42578125" customWidth="1"/>
    <col min="5381" max="5381" width="14.140625" customWidth="1"/>
    <col min="5382" max="5382" width="14.5703125" customWidth="1"/>
    <col min="5383" max="5383" width="15.140625" customWidth="1"/>
    <col min="5384" max="5384" width="14.7109375" customWidth="1"/>
    <col min="5385" max="5385" width="15.28515625" customWidth="1"/>
    <col min="5386" max="5386" width="13.140625" customWidth="1"/>
    <col min="5387" max="5387" width="14.85546875" customWidth="1"/>
    <col min="5388" max="5388" width="16.42578125" customWidth="1"/>
    <col min="5389" max="5389" width="18.5703125" customWidth="1"/>
    <col min="5393" max="5393" width="16.85546875" customWidth="1"/>
    <col min="5396" max="5396" width="11.42578125" customWidth="1"/>
    <col min="5633" max="5633" width="6.42578125" customWidth="1"/>
    <col min="5634" max="5634" width="24" customWidth="1"/>
    <col min="5635" max="5635" width="24.28515625" customWidth="1"/>
    <col min="5636" max="5636" width="16.42578125" customWidth="1"/>
    <col min="5637" max="5637" width="14.140625" customWidth="1"/>
    <col min="5638" max="5638" width="14.5703125" customWidth="1"/>
    <col min="5639" max="5639" width="15.140625" customWidth="1"/>
    <col min="5640" max="5640" width="14.7109375" customWidth="1"/>
    <col min="5641" max="5641" width="15.28515625" customWidth="1"/>
    <col min="5642" max="5642" width="13.140625" customWidth="1"/>
    <col min="5643" max="5643" width="14.85546875" customWidth="1"/>
    <col min="5644" max="5644" width="16.42578125" customWidth="1"/>
    <col min="5645" max="5645" width="18.5703125" customWidth="1"/>
    <col min="5649" max="5649" width="16.85546875" customWidth="1"/>
    <col min="5652" max="5652" width="11.42578125" customWidth="1"/>
    <col min="5889" max="5889" width="6.42578125" customWidth="1"/>
    <col min="5890" max="5890" width="24" customWidth="1"/>
    <col min="5891" max="5891" width="24.28515625" customWidth="1"/>
    <col min="5892" max="5892" width="16.42578125" customWidth="1"/>
    <col min="5893" max="5893" width="14.140625" customWidth="1"/>
    <col min="5894" max="5894" width="14.5703125" customWidth="1"/>
    <col min="5895" max="5895" width="15.140625" customWidth="1"/>
    <col min="5896" max="5896" width="14.7109375" customWidth="1"/>
    <col min="5897" max="5897" width="15.28515625" customWidth="1"/>
    <col min="5898" max="5898" width="13.140625" customWidth="1"/>
    <col min="5899" max="5899" width="14.85546875" customWidth="1"/>
    <col min="5900" max="5900" width="16.42578125" customWidth="1"/>
    <col min="5901" max="5901" width="18.5703125" customWidth="1"/>
    <col min="5905" max="5905" width="16.85546875" customWidth="1"/>
    <col min="5908" max="5908" width="11.42578125" customWidth="1"/>
    <col min="6145" max="6145" width="6.42578125" customWidth="1"/>
    <col min="6146" max="6146" width="24" customWidth="1"/>
    <col min="6147" max="6147" width="24.28515625" customWidth="1"/>
    <col min="6148" max="6148" width="16.42578125" customWidth="1"/>
    <col min="6149" max="6149" width="14.140625" customWidth="1"/>
    <col min="6150" max="6150" width="14.5703125" customWidth="1"/>
    <col min="6151" max="6151" width="15.140625" customWidth="1"/>
    <col min="6152" max="6152" width="14.7109375" customWidth="1"/>
    <col min="6153" max="6153" width="15.28515625" customWidth="1"/>
    <col min="6154" max="6154" width="13.140625" customWidth="1"/>
    <col min="6155" max="6155" width="14.85546875" customWidth="1"/>
    <col min="6156" max="6156" width="16.42578125" customWidth="1"/>
    <col min="6157" max="6157" width="18.5703125" customWidth="1"/>
    <col min="6161" max="6161" width="16.85546875" customWidth="1"/>
    <col min="6164" max="6164" width="11.42578125" customWidth="1"/>
    <col min="6401" max="6401" width="6.42578125" customWidth="1"/>
    <col min="6402" max="6402" width="24" customWidth="1"/>
    <col min="6403" max="6403" width="24.28515625" customWidth="1"/>
    <col min="6404" max="6404" width="16.42578125" customWidth="1"/>
    <col min="6405" max="6405" width="14.140625" customWidth="1"/>
    <col min="6406" max="6406" width="14.5703125" customWidth="1"/>
    <col min="6407" max="6407" width="15.140625" customWidth="1"/>
    <col min="6408" max="6408" width="14.7109375" customWidth="1"/>
    <col min="6409" max="6409" width="15.28515625" customWidth="1"/>
    <col min="6410" max="6410" width="13.140625" customWidth="1"/>
    <col min="6411" max="6411" width="14.85546875" customWidth="1"/>
    <col min="6412" max="6412" width="16.42578125" customWidth="1"/>
    <col min="6413" max="6413" width="18.5703125" customWidth="1"/>
    <col min="6417" max="6417" width="16.85546875" customWidth="1"/>
    <col min="6420" max="6420" width="11.42578125" customWidth="1"/>
    <col min="6657" max="6657" width="6.42578125" customWidth="1"/>
    <col min="6658" max="6658" width="24" customWidth="1"/>
    <col min="6659" max="6659" width="24.28515625" customWidth="1"/>
    <col min="6660" max="6660" width="16.42578125" customWidth="1"/>
    <col min="6661" max="6661" width="14.140625" customWidth="1"/>
    <col min="6662" max="6662" width="14.5703125" customWidth="1"/>
    <col min="6663" max="6663" width="15.140625" customWidth="1"/>
    <col min="6664" max="6664" width="14.7109375" customWidth="1"/>
    <col min="6665" max="6665" width="15.28515625" customWidth="1"/>
    <col min="6666" max="6666" width="13.140625" customWidth="1"/>
    <col min="6667" max="6667" width="14.85546875" customWidth="1"/>
    <col min="6668" max="6668" width="16.42578125" customWidth="1"/>
    <col min="6669" max="6669" width="18.5703125" customWidth="1"/>
    <col min="6673" max="6673" width="16.85546875" customWidth="1"/>
    <col min="6676" max="6676" width="11.42578125" customWidth="1"/>
    <col min="6913" max="6913" width="6.42578125" customWidth="1"/>
    <col min="6914" max="6914" width="24" customWidth="1"/>
    <col min="6915" max="6915" width="24.28515625" customWidth="1"/>
    <col min="6916" max="6916" width="16.42578125" customWidth="1"/>
    <col min="6917" max="6917" width="14.140625" customWidth="1"/>
    <col min="6918" max="6918" width="14.5703125" customWidth="1"/>
    <col min="6919" max="6919" width="15.140625" customWidth="1"/>
    <col min="6920" max="6920" width="14.7109375" customWidth="1"/>
    <col min="6921" max="6921" width="15.28515625" customWidth="1"/>
    <col min="6922" max="6922" width="13.140625" customWidth="1"/>
    <col min="6923" max="6923" width="14.85546875" customWidth="1"/>
    <col min="6924" max="6924" width="16.42578125" customWidth="1"/>
    <col min="6925" max="6925" width="18.5703125" customWidth="1"/>
    <col min="6929" max="6929" width="16.85546875" customWidth="1"/>
    <col min="6932" max="6932" width="11.42578125" customWidth="1"/>
    <col min="7169" max="7169" width="6.42578125" customWidth="1"/>
    <col min="7170" max="7170" width="24" customWidth="1"/>
    <col min="7171" max="7171" width="24.28515625" customWidth="1"/>
    <col min="7172" max="7172" width="16.42578125" customWidth="1"/>
    <col min="7173" max="7173" width="14.140625" customWidth="1"/>
    <col min="7174" max="7174" width="14.5703125" customWidth="1"/>
    <col min="7175" max="7175" width="15.140625" customWidth="1"/>
    <col min="7176" max="7176" width="14.7109375" customWidth="1"/>
    <col min="7177" max="7177" width="15.28515625" customWidth="1"/>
    <col min="7178" max="7178" width="13.140625" customWidth="1"/>
    <col min="7179" max="7179" width="14.85546875" customWidth="1"/>
    <col min="7180" max="7180" width="16.42578125" customWidth="1"/>
    <col min="7181" max="7181" width="18.5703125" customWidth="1"/>
    <col min="7185" max="7185" width="16.85546875" customWidth="1"/>
    <col min="7188" max="7188" width="11.42578125" customWidth="1"/>
    <col min="7425" max="7425" width="6.42578125" customWidth="1"/>
    <col min="7426" max="7426" width="24" customWidth="1"/>
    <col min="7427" max="7427" width="24.28515625" customWidth="1"/>
    <col min="7428" max="7428" width="16.42578125" customWidth="1"/>
    <col min="7429" max="7429" width="14.140625" customWidth="1"/>
    <col min="7430" max="7430" width="14.5703125" customWidth="1"/>
    <col min="7431" max="7431" width="15.140625" customWidth="1"/>
    <col min="7432" max="7432" width="14.7109375" customWidth="1"/>
    <col min="7433" max="7433" width="15.28515625" customWidth="1"/>
    <col min="7434" max="7434" width="13.140625" customWidth="1"/>
    <col min="7435" max="7435" width="14.85546875" customWidth="1"/>
    <col min="7436" max="7436" width="16.42578125" customWidth="1"/>
    <col min="7437" max="7437" width="18.5703125" customWidth="1"/>
    <col min="7441" max="7441" width="16.85546875" customWidth="1"/>
    <col min="7444" max="7444" width="11.42578125" customWidth="1"/>
    <col min="7681" max="7681" width="6.42578125" customWidth="1"/>
    <col min="7682" max="7682" width="24" customWidth="1"/>
    <col min="7683" max="7683" width="24.28515625" customWidth="1"/>
    <col min="7684" max="7684" width="16.42578125" customWidth="1"/>
    <col min="7685" max="7685" width="14.140625" customWidth="1"/>
    <col min="7686" max="7686" width="14.5703125" customWidth="1"/>
    <col min="7687" max="7687" width="15.140625" customWidth="1"/>
    <col min="7688" max="7688" width="14.7109375" customWidth="1"/>
    <col min="7689" max="7689" width="15.28515625" customWidth="1"/>
    <col min="7690" max="7690" width="13.140625" customWidth="1"/>
    <col min="7691" max="7691" width="14.85546875" customWidth="1"/>
    <col min="7692" max="7692" width="16.42578125" customWidth="1"/>
    <col min="7693" max="7693" width="18.5703125" customWidth="1"/>
    <col min="7697" max="7697" width="16.85546875" customWidth="1"/>
    <col min="7700" max="7700" width="11.42578125" customWidth="1"/>
    <col min="7937" max="7937" width="6.42578125" customWidth="1"/>
    <col min="7938" max="7938" width="24" customWidth="1"/>
    <col min="7939" max="7939" width="24.28515625" customWidth="1"/>
    <col min="7940" max="7940" width="16.42578125" customWidth="1"/>
    <col min="7941" max="7941" width="14.140625" customWidth="1"/>
    <col min="7942" max="7942" width="14.5703125" customWidth="1"/>
    <col min="7943" max="7943" width="15.140625" customWidth="1"/>
    <col min="7944" max="7944" width="14.7109375" customWidth="1"/>
    <col min="7945" max="7945" width="15.28515625" customWidth="1"/>
    <col min="7946" max="7946" width="13.140625" customWidth="1"/>
    <col min="7947" max="7947" width="14.85546875" customWidth="1"/>
    <col min="7948" max="7948" width="16.42578125" customWidth="1"/>
    <col min="7949" max="7949" width="18.5703125" customWidth="1"/>
    <col min="7953" max="7953" width="16.85546875" customWidth="1"/>
    <col min="7956" max="7956" width="11.42578125" customWidth="1"/>
    <col min="8193" max="8193" width="6.42578125" customWidth="1"/>
    <col min="8194" max="8194" width="24" customWidth="1"/>
    <col min="8195" max="8195" width="24.28515625" customWidth="1"/>
    <col min="8196" max="8196" width="16.42578125" customWidth="1"/>
    <col min="8197" max="8197" width="14.140625" customWidth="1"/>
    <col min="8198" max="8198" width="14.5703125" customWidth="1"/>
    <col min="8199" max="8199" width="15.140625" customWidth="1"/>
    <col min="8200" max="8200" width="14.7109375" customWidth="1"/>
    <col min="8201" max="8201" width="15.28515625" customWidth="1"/>
    <col min="8202" max="8202" width="13.140625" customWidth="1"/>
    <col min="8203" max="8203" width="14.85546875" customWidth="1"/>
    <col min="8204" max="8204" width="16.42578125" customWidth="1"/>
    <col min="8205" max="8205" width="18.5703125" customWidth="1"/>
    <col min="8209" max="8209" width="16.85546875" customWidth="1"/>
    <col min="8212" max="8212" width="11.42578125" customWidth="1"/>
    <col min="8449" max="8449" width="6.42578125" customWidth="1"/>
    <col min="8450" max="8450" width="24" customWidth="1"/>
    <col min="8451" max="8451" width="24.28515625" customWidth="1"/>
    <col min="8452" max="8452" width="16.42578125" customWidth="1"/>
    <col min="8453" max="8453" width="14.140625" customWidth="1"/>
    <col min="8454" max="8454" width="14.5703125" customWidth="1"/>
    <col min="8455" max="8455" width="15.140625" customWidth="1"/>
    <col min="8456" max="8456" width="14.7109375" customWidth="1"/>
    <col min="8457" max="8457" width="15.28515625" customWidth="1"/>
    <col min="8458" max="8458" width="13.140625" customWidth="1"/>
    <col min="8459" max="8459" width="14.85546875" customWidth="1"/>
    <col min="8460" max="8460" width="16.42578125" customWidth="1"/>
    <col min="8461" max="8461" width="18.5703125" customWidth="1"/>
    <col min="8465" max="8465" width="16.85546875" customWidth="1"/>
    <col min="8468" max="8468" width="11.42578125" customWidth="1"/>
    <col min="8705" max="8705" width="6.42578125" customWidth="1"/>
    <col min="8706" max="8706" width="24" customWidth="1"/>
    <col min="8707" max="8707" width="24.28515625" customWidth="1"/>
    <col min="8708" max="8708" width="16.42578125" customWidth="1"/>
    <col min="8709" max="8709" width="14.140625" customWidth="1"/>
    <col min="8710" max="8710" width="14.5703125" customWidth="1"/>
    <col min="8711" max="8711" width="15.140625" customWidth="1"/>
    <col min="8712" max="8712" width="14.7109375" customWidth="1"/>
    <col min="8713" max="8713" width="15.28515625" customWidth="1"/>
    <col min="8714" max="8714" width="13.140625" customWidth="1"/>
    <col min="8715" max="8715" width="14.85546875" customWidth="1"/>
    <col min="8716" max="8716" width="16.42578125" customWidth="1"/>
    <col min="8717" max="8717" width="18.5703125" customWidth="1"/>
    <col min="8721" max="8721" width="16.85546875" customWidth="1"/>
    <col min="8724" max="8724" width="11.42578125" customWidth="1"/>
    <col min="8961" max="8961" width="6.42578125" customWidth="1"/>
    <col min="8962" max="8962" width="24" customWidth="1"/>
    <col min="8963" max="8963" width="24.28515625" customWidth="1"/>
    <col min="8964" max="8964" width="16.42578125" customWidth="1"/>
    <col min="8965" max="8965" width="14.140625" customWidth="1"/>
    <col min="8966" max="8966" width="14.5703125" customWidth="1"/>
    <col min="8967" max="8967" width="15.140625" customWidth="1"/>
    <col min="8968" max="8968" width="14.7109375" customWidth="1"/>
    <col min="8969" max="8969" width="15.28515625" customWidth="1"/>
    <col min="8970" max="8970" width="13.140625" customWidth="1"/>
    <col min="8971" max="8971" width="14.85546875" customWidth="1"/>
    <col min="8972" max="8972" width="16.42578125" customWidth="1"/>
    <col min="8973" max="8973" width="18.5703125" customWidth="1"/>
    <col min="8977" max="8977" width="16.85546875" customWidth="1"/>
    <col min="8980" max="8980" width="11.42578125" customWidth="1"/>
    <col min="9217" max="9217" width="6.42578125" customWidth="1"/>
    <col min="9218" max="9218" width="24" customWidth="1"/>
    <col min="9219" max="9219" width="24.28515625" customWidth="1"/>
    <col min="9220" max="9220" width="16.42578125" customWidth="1"/>
    <col min="9221" max="9221" width="14.140625" customWidth="1"/>
    <col min="9222" max="9222" width="14.5703125" customWidth="1"/>
    <col min="9223" max="9223" width="15.140625" customWidth="1"/>
    <col min="9224" max="9224" width="14.7109375" customWidth="1"/>
    <col min="9225" max="9225" width="15.28515625" customWidth="1"/>
    <col min="9226" max="9226" width="13.140625" customWidth="1"/>
    <col min="9227" max="9227" width="14.85546875" customWidth="1"/>
    <col min="9228" max="9228" width="16.42578125" customWidth="1"/>
    <col min="9229" max="9229" width="18.5703125" customWidth="1"/>
    <col min="9233" max="9233" width="16.85546875" customWidth="1"/>
    <col min="9236" max="9236" width="11.42578125" customWidth="1"/>
    <col min="9473" max="9473" width="6.42578125" customWidth="1"/>
    <col min="9474" max="9474" width="24" customWidth="1"/>
    <col min="9475" max="9475" width="24.28515625" customWidth="1"/>
    <col min="9476" max="9476" width="16.42578125" customWidth="1"/>
    <col min="9477" max="9477" width="14.140625" customWidth="1"/>
    <col min="9478" max="9478" width="14.5703125" customWidth="1"/>
    <col min="9479" max="9479" width="15.140625" customWidth="1"/>
    <col min="9480" max="9480" width="14.7109375" customWidth="1"/>
    <col min="9481" max="9481" width="15.28515625" customWidth="1"/>
    <col min="9482" max="9482" width="13.140625" customWidth="1"/>
    <col min="9483" max="9483" width="14.85546875" customWidth="1"/>
    <col min="9484" max="9484" width="16.42578125" customWidth="1"/>
    <col min="9485" max="9485" width="18.5703125" customWidth="1"/>
    <col min="9489" max="9489" width="16.85546875" customWidth="1"/>
    <col min="9492" max="9492" width="11.42578125" customWidth="1"/>
    <col min="9729" max="9729" width="6.42578125" customWidth="1"/>
    <col min="9730" max="9730" width="24" customWidth="1"/>
    <col min="9731" max="9731" width="24.28515625" customWidth="1"/>
    <col min="9732" max="9732" width="16.42578125" customWidth="1"/>
    <col min="9733" max="9733" width="14.140625" customWidth="1"/>
    <col min="9734" max="9734" width="14.5703125" customWidth="1"/>
    <col min="9735" max="9735" width="15.140625" customWidth="1"/>
    <col min="9736" max="9736" width="14.7109375" customWidth="1"/>
    <col min="9737" max="9737" width="15.28515625" customWidth="1"/>
    <col min="9738" max="9738" width="13.140625" customWidth="1"/>
    <col min="9739" max="9739" width="14.85546875" customWidth="1"/>
    <col min="9740" max="9740" width="16.42578125" customWidth="1"/>
    <col min="9741" max="9741" width="18.5703125" customWidth="1"/>
    <col min="9745" max="9745" width="16.85546875" customWidth="1"/>
    <col min="9748" max="9748" width="11.42578125" customWidth="1"/>
    <col min="9985" max="9985" width="6.42578125" customWidth="1"/>
    <col min="9986" max="9986" width="24" customWidth="1"/>
    <col min="9987" max="9987" width="24.28515625" customWidth="1"/>
    <col min="9988" max="9988" width="16.42578125" customWidth="1"/>
    <col min="9989" max="9989" width="14.140625" customWidth="1"/>
    <col min="9990" max="9990" width="14.5703125" customWidth="1"/>
    <col min="9991" max="9991" width="15.140625" customWidth="1"/>
    <col min="9992" max="9992" width="14.7109375" customWidth="1"/>
    <col min="9993" max="9993" width="15.28515625" customWidth="1"/>
    <col min="9994" max="9994" width="13.140625" customWidth="1"/>
    <col min="9995" max="9995" width="14.85546875" customWidth="1"/>
    <col min="9996" max="9996" width="16.42578125" customWidth="1"/>
    <col min="9997" max="9997" width="18.5703125" customWidth="1"/>
    <col min="10001" max="10001" width="16.85546875" customWidth="1"/>
    <col min="10004" max="10004" width="11.42578125" customWidth="1"/>
    <col min="10241" max="10241" width="6.42578125" customWidth="1"/>
    <col min="10242" max="10242" width="24" customWidth="1"/>
    <col min="10243" max="10243" width="24.28515625" customWidth="1"/>
    <col min="10244" max="10244" width="16.42578125" customWidth="1"/>
    <col min="10245" max="10245" width="14.140625" customWidth="1"/>
    <col min="10246" max="10246" width="14.5703125" customWidth="1"/>
    <col min="10247" max="10247" width="15.140625" customWidth="1"/>
    <col min="10248" max="10248" width="14.7109375" customWidth="1"/>
    <col min="10249" max="10249" width="15.28515625" customWidth="1"/>
    <col min="10250" max="10250" width="13.140625" customWidth="1"/>
    <col min="10251" max="10251" width="14.85546875" customWidth="1"/>
    <col min="10252" max="10252" width="16.42578125" customWidth="1"/>
    <col min="10253" max="10253" width="18.5703125" customWidth="1"/>
    <col min="10257" max="10257" width="16.85546875" customWidth="1"/>
    <col min="10260" max="10260" width="11.42578125" customWidth="1"/>
    <col min="10497" max="10497" width="6.42578125" customWidth="1"/>
    <col min="10498" max="10498" width="24" customWidth="1"/>
    <col min="10499" max="10499" width="24.28515625" customWidth="1"/>
    <col min="10500" max="10500" width="16.42578125" customWidth="1"/>
    <col min="10501" max="10501" width="14.140625" customWidth="1"/>
    <col min="10502" max="10502" width="14.5703125" customWidth="1"/>
    <col min="10503" max="10503" width="15.140625" customWidth="1"/>
    <col min="10504" max="10504" width="14.7109375" customWidth="1"/>
    <col min="10505" max="10505" width="15.28515625" customWidth="1"/>
    <col min="10506" max="10506" width="13.140625" customWidth="1"/>
    <col min="10507" max="10507" width="14.85546875" customWidth="1"/>
    <col min="10508" max="10508" width="16.42578125" customWidth="1"/>
    <col min="10509" max="10509" width="18.5703125" customWidth="1"/>
    <col min="10513" max="10513" width="16.85546875" customWidth="1"/>
    <col min="10516" max="10516" width="11.42578125" customWidth="1"/>
    <col min="10753" max="10753" width="6.42578125" customWidth="1"/>
    <col min="10754" max="10754" width="24" customWidth="1"/>
    <col min="10755" max="10755" width="24.28515625" customWidth="1"/>
    <col min="10756" max="10756" width="16.42578125" customWidth="1"/>
    <col min="10757" max="10757" width="14.140625" customWidth="1"/>
    <col min="10758" max="10758" width="14.5703125" customWidth="1"/>
    <col min="10759" max="10759" width="15.140625" customWidth="1"/>
    <col min="10760" max="10760" width="14.7109375" customWidth="1"/>
    <col min="10761" max="10761" width="15.28515625" customWidth="1"/>
    <col min="10762" max="10762" width="13.140625" customWidth="1"/>
    <col min="10763" max="10763" width="14.85546875" customWidth="1"/>
    <col min="10764" max="10764" width="16.42578125" customWidth="1"/>
    <col min="10765" max="10765" width="18.5703125" customWidth="1"/>
    <col min="10769" max="10769" width="16.85546875" customWidth="1"/>
    <col min="10772" max="10772" width="11.42578125" customWidth="1"/>
    <col min="11009" max="11009" width="6.42578125" customWidth="1"/>
    <col min="11010" max="11010" width="24" customWidth="1"/>
    <col min="11011" max="11011" width="24.28515625" customWidth="1"/>
    <col min="11012" max="11012" width="16.42578125" customWidth="1"/>
    <col min="11013" max="11013" width="14.140625" customWidth="1"/>
    <col min="11014" max="11014" width="14.5703125" customWidth="1"/>
    <col min="11015" max="11015" width="15.140625" customWidth="1"/>
    <col min="11016" max="11016" width="14.7109375" customWidth="1"/>
    <col min="11017" max="11017" width="15.28515625" customWidth="1"/>
    <col min="11018" max="11018" width="13.140625" customWidth="1"/>
    <col min="11019" max="11019" width="14.85546875" customWidth="1"/>
    <col min="11020" max="11020" width="16.42578125" customWidth="1"/>
    <col min="11021" max="11021" width="18.5703125" customWidth="1"/>
    <col min="11025" max="11025" width="16.85546875" customWidth="1"/>
    <col min="11028" max="11028" width="11.42578125" customWidth="1"/>
    <col min="11265" max="11265" width="6.42578125" customWidth="1"/>
    <col min="11266" max="11266" width="24" customWidth="1"/>
    <col min="11267" max="11267" width="24.28515625" customWidth="1"/>
    <col min="11268" max="11268" width="16.42578125" customWidth="1"/>
    <col min="11269" max="11269" width="14.140625" customWidth="1"/>
    <col min="11270" max="11270" width="14.5703125" customWidth="1"/>
    <col min="11271" max="11271" width="15.140625" customWidth="1"/>
    <col min="11272" max="11272" width="14.7109375" customWidth="1"/>
    <col min="11273" max="11273" width="15.28515625" customWidth="1"/>
    <col min="11274" max="11274" width="13.140625" customWidth="1"/>
    <col min="11275" max="11275" width="14.85546875" customWidth="1"/>
    <col min="11276" max="11276" width="16.42578125" customWidth="1"/>
    <col min="11277" max="11277" width="18.5703125" customWidth="1"/>
    <col min="11281" max="11281" width="16.85546875" customWidth="1"/>
    <col min="11284" max="11284" width="11.42578125" customWidth="1"/>
    <col min="11521" max="11521" width="6.42578125" customWidth="1"/>
    <col min="11522" max="11522" width="24" customWidth="1"/>
    <col min="11523" max="11523" width="24.28515625" customWidth="1"/>
    <col min="11524" max="11524" width="16.42578125" customWidth="1"/>
    <col min="11525" max="11525" width="14.140625" customWidth="1"/>
    <col min="11526" max="11526" width="14.5703125" customWidth="1"/>
    <col min="11527" max="11527" width="15.140625" customWidth="1"/>
    <col min="11528" max="11528" width="14.7109375" customWidth="1"/>
    <col min="11529" max="11529" width="15.28515625" customWidth="1"/>
    <col min="11530" max="11530" width="13.140625" customWidth="1"/>
    <col min="11531" max="11531" width="14.85546875" customWidth="1"/>
    <col min="11532" max="11532" width="16.42578125" customWidth="1"/>
    <col min="11533" max="11533" width="18.5703125" customWidth="1"/>
    <col min="11537" max="11537" width="16.85546875" customWidth="1"/>
    <col min="11540" max="11540" width="11.42578125" customWidth="1"/>
    <col min="11777" max="11777" width="6.42578125" customWidth="1"/>
    <col min="11778" max="11778" width="24" customWidth="1"/>
    <col min="11779" max="11779" width="24.28515625" customWidth="1"/>
    <col min="11780" max="11780" width="16.42578125" customWidth="1"/>
    <col min="11781" max="11781" width="14.140625" customWidth="1"/>
    <col min="11782" max="11782" width="14.5703125" customWidth="1"/>
    <col min="11783" max="11783" width="15.140625" customWidth="1"/>
    <col min="11784" max="11784" width="14.7109375" customWidth="1"/>
    <col min="11785" max="11785" width="15.28515625" customWidth="1"/>
    <col min="11786" max="11786" width="13.140625" customWidth="1"/>
    <col min="11787" max="11787" width="14.85546875" customWidth="1"/>
    <col min="11788" max="11788" width="16.42578125" customWidth="1"/>
    <col min="11789" max="11789" width="18.5703125" customWidth="1"/>
    <col min="11793" max="11793" width="16.85546875" customWidth="1"/>
    <col min="11796" max="11796" width="11.42578125" customWidth="1"/>
    <col min="12033" max="12033" width="6.42578125" customWidth="1"/>
    <col min="12034" max="12034" width="24" customWidth="1"/>
    <col min="12035" max="12035" width="24.28515625" customWidth="1"/>
    <col min="12036" max="12036" width="16.42578125" customWidth="1"/>
    <col min="12037" max="12037" width="14.140625" customWidth="1"/>
    <col min="12038" max="12038" width="14.5703125" customWidth="1"/>
    <col min="12039" max="12039" width="15.140625" customWidth="1"/>
    <col min="12040" max="12040" width="14.7109375" customWidth="1"/>
    <col min="12041" max="12041" width="15.28515625" customWidth="1"/>
    <col min="12042" max="12042" width="13.140625" customWidth="1"/>
    <col min="12043" max="12043" width="14.85546875" customWidth="1"/>
    <col min="12044" max="12044" width="16.42578125" customWidth="1"/>
    <col min="12045" max="12045" width="18.5703125" customWidth="1"/>
    <col min="12049" max="12049" width="16.85546875" customWidth="1"/>
    <col min="12052" max="12052" width="11.42578125" customWidth="1"/>
    <col min="12289" max="12289" width="6.42578125" customWidth="1"/>
    <col min="12290" max="12290" width="24" customWidth="1"/>
    <col min="12291" max="12291" width="24.28515625" customWidth="1"/>
    <col min="12292" max="12292" width="16.42578125" customWidth="1"/>
    <col min="12293" max="12293" width="14.140625" customWidth="1"/>
    <col min="12294" max="12294" width="14.5703125" customWidth="1"/>
    <col min="12295" max="12295" width="15.140625" customWidth="1"/>
    <col min="12296" max="12296" width="14.7109375" customWidth="1"/>
    <col min="12297" max="12297" width="15.28515625" customWidth="1"/>
    <col min="12298" max="12298" width="13.140625" customWidth="1"/>
    <col min="12299" max="12299" width="14.85546875" customWidth="1"/>
    <col min="12300" max="12300" width="16.42578125" customWidth="1"/>
    <col min="12301" max="12301" width="18.5703125" customWidth="1"/>
    <col min="12305" max="12305" width="16.85546875" customWidth="1"/>
    <col min="12308" max="12308" width="11.42578125" customWidth="1"/>
    <col min="12545" max="12545" width="6.42578125" customWidth="1"/>
    <col min="12546" max="12546" width="24" customWidth="1"/>
    <col min="12547" max="12547" width="24.28515625" customWidth="1"/>
    <col min="12548" max="12548" width="16.42578125" customWidth="1"/>
    <col min="12549" max="12549" width="14.140625" customWidth="1"/>
    <col min="12550" max="12550" width="14.5703125" customWidth="1"/>
    <col min="12551" max="12551" width="15.140625" customWidth="1"/>
    <col min="12552" max="12552" width="14.7109375" customWidth="1"/>
    <col min="12553" max="12553" width="15.28515625" customWidth="1"/>
    <col min="12554" max="12554" width="13.140625" customWidth="1"/>
    <col min="12555" max="12555" width="14.85546875" customWidth="1"/>
    <col min="12556" max="12556" width="16.42578125" customWidth="1"/>
    <col min="12557" max="12557" width="18.5703125" customWidth="1"/>
    <col min="12561" max="12561" width="16.85546875" customWidth="1"/>
    <col min="12564" max="12564" width="11.42578125" customWidth="1"/>
    <col min="12801" max="12801" width="6.42578125" customWidth="1"/>
    <col min="12802" max="12802" width="24" customWidth="1"/>
    <col min="12803" max="12803" width="24.28515625" customWidth="1"/>
    <col min="12804" max="12804" width="16.42578125" customWidth="1"/>
    <col min="12805" max="12805" width="14.140625" customWidth="1"/>
    <col min="12806" max="12806" width="14.5703125" customWidth="1"/>
    <col min="12807" max="12807" width="15.140625" customWidth="1"/>
    <col min="12808" max="12808" width="14.7109375" customWidth="1"/>
    <col min="12809" max="12809" width="15.28515625" customWidth="1"/>
    <col min="12810" max="12810" width="13.140625" customWidth="1"/>
    <col min="12811" max="12811" width="14.85546875" customWidth="1"/>
    <col min="12812" max="12812" width="16.42578125" customWidth="1"/>
    <col min="12813" max="12813" width="18.5703125" customWidth="1"/>
    <col min="12817" max="12817" width="16.85546875" customWidth="1"/>
    <col min="12820" max="12820" width="11.42578125" customWidth="1"/>
    <col min="13057" max="13057" width="6.42578125" customWidth="1"/>
    <col min="13058" max="13058" width="24" customWidth="1"/>
    <col min="13059" max="13059" width="24.28515625" customWidth="1"/>
    <col min="13060" max="13060" width="16.42578125" customWidth="1"/>
    <col min="13061" max="13061" width="14.140625" customWidth="1"/>
    <col min="13062" max="13062" width="14.5703125" customWidth="1"/>
    <col min="13063" max="13063" width="15.140625" customWidth="1"/>
    <col min="13064" max="13064" width="14.7109375" customWidth="1"/>
    <col min="13065" max="13065" width="15.28515625" customWidth="1"/>
    <col min="13066" max="13066" width="13.140625" customWidth="1"/>
    <col min="13067" max="13067" width="14.85546875" customWidth="1"/>
    <col min="13068" max="13068" width="16.42578125" customWidth="1"/>
    <col min="13069" max="13069" width="18.5703125" customWidth="1"/>
    <col min="13073" max="13073" width="16.85546875" customWidth="1"/>
    <col min="13076" max="13076" width="11.42578125" customWidth="1"/>
    <col min="13313" max="13313" width="6.42578125" customWidth="1"/>
    <col min="13314" max="13314" width="24" customWidth="1"/>
    <col min="13315" max="13315" width="24.28515625" customWidth="1"/>
    <col min="13316" max="13316" width="16.42578125" customWidth="1"/>
    <col min="13317" max="13317" width="14.140625" customWidth="1"/>
    <col min="13318" max="13318" width="14.5703125" customWidth="1"/>
    <col min="13319" max="13319" width="15.140625" customWidth="1"/>
    <col min="13320" max="13320" width="14.7109375" customWidth="1"/>
    <col min="13321" max="13321" width="15.28515625" customWidth="1"/>
    <col min="13322" max="13322" width="13.140625" customWidth="1"/>
    <col min="13323" max="13323" width="14.85546875" customWidth="1"/>
    <col min="13324" max="13324" width="16.42578125" customWidth="1"/>
    <col min="13325" max="13325" width="18.5703125" customWidth="1"/>
    <col min="13329" max="13329" width="16.85546875" customWidth="1"/>
    <col min="13332" max="13332" width="11.42578125" customWidth="1"/>
    <col min="13569" max="13569" width="6.42578125" customWidth="1"/>
    <col min="13570" max="13570" width="24" customWidth="1"/>
    <col min="13571" max="13571" width="24.28515625" customWidth="1"/>
    <col min="13572" max="13572" width="16.42578125" customWidth="1"/>
    <col min="13573" max="13573" width="14.140625" customWidth="1"/>
    <col min="13574" max="13574" width="14.5703125" customWidth="1"/>
    <col min="13575" max="13575" width="15.140625" customWidth="1"/>
    <col min="13576" max="13576" width="14.7109375" customWidth="1"/>
    <col min="13577" max="13577" width="15.28515625" customWidth="1"/>
    <col min="13578" max="13578" width="13.140625" customWidth="1"/>
    <col min="13579" max="13579" width="14.85546875" customWidth="1"/>
    <col min="13580" max="13580" width="16.42578125" customWidth="1"/>
    <col min="13581" max="13581" width="18.5703125" customWidth="1"/>
    <col min="13585" max="13585" width="16.85546875" customWidth="1"/>
    <col min="13588" max="13588" width="11.42578125" customWidth="1"/>
    <col min="13825" max="13825" width="6.42578125" customWidth="1"/>
    <col min="13826" max="13826" width="24" customWidth="1"/>
    <col min="13827" max="13827" width="24.28515625" customWidth="1"/>
    <col min="13828" max="13828" width="16.42578125" customWidth="1"/>
    <col min="13829" max="13829" width="14.140625" customWidth="1"/>
    <col min="13830" max="13830" width="14.5703125" customWidth="1"/>
    <col min="13831" max="13831" width="15.140625" customWidth="1"/>
    <col min="13832" max="13832" width="14.7109375" customWidth="1"/>
    <col min="13833" max="13833" width="15.28515625" customWidth="1"/>
    <col min="13834" max="13834" width="13.140625" customWidth="1"/>
    <col min="13835" max="13835" width="14.85546875" customWidth="1"/>
    <col min="13836" max="13836" width="16.42578125" customWidth="1"/>
    <col min="13837" max="13837" width="18.5703125" customWidth="1"/>
    <col min="13841" max="13841" width="16.85546875" customWidth="1"/>
    <col min="13844" max="13844" width="11.42578125" customWidth="1"/>
    <col min="14081" max="14081" width="6.42578125" customWidth="1"/>
    <col min="14082" max="14082" width="24" customWidth="1"/>
    <col min="14083" max="14083" width="24.28515625" customWidth="1"/>
    <col min="14084" max="14084" width="16.42578125" customWidth="1"/>
    <col min="14085" max="14085" width="14.140625" customWidth="1"/>
    <col min="14086" max="14086" width="14.5703125" customWidth="1"/>
    <col min="14087" max="14087" width="15.140625" customWidth="1"/>
    <col min="14088" max="14088" width="14.7109375" customWidth="1"/>
    <col min="14089" max="14089" width="15.28515625" customWidth="1"/>
    <col min="14090" max="14090" width="13.140625" customWidth="1"/>
    <col min="14091" max="14091" width="14.85546875" customWidth="1"/>
    <col min="14092" max="14092" width="16.42578125" customWidth="1"/>
    <col min="14093" max="14093" width="18.5703125" customWidth="1"/>
    <col min="14097" max="14097" width="16.85546875" customWidth="1"/>
    <col min="14100" max="14100" width="11.42578125" customWidth="1"/>
    <col min="14337" max="14337" width="6.42578125" customWidth="1"/>
    <col min="14338" max="14338" width="24" customWidth="1"/>
    <col min="14339" max="14339" width="24.28515625" customWidth="1"/>
    <col min="14340" max="14340" width="16.42578125" customWidth="1"/>
    <col min="14341" max="14341" width="14.140625" customWidth="1"/>
    <col min="14342" max="14342" width="14.5703125" customWidth="1"/>
    <col min="14343" max="14343" width="15.140625" customWidth="1"/>
    <col min="14344" max="14344" width="14.7109375" customWidth="1"/>
    <col min="14345" max="14345" width="15.28515625" customWidth="1"/>
    <col min="14346" max="14346" width="13.140625" customWidth="1"/>
    <col min="14347" max="14347" width="14.85546875" customWidth="1"/>
    <col min="14348" max="14348" width="16.42578125" customWidth="1"/>
    <col min="14349" max="14349" width="18.5703125" customWidth="1"/>
    <col min="14353" max="14353" width="16.85546875" customWidth="1"/>
    <col min="14356" max="14356" width="11.42578125" customWidth="1"/>
    <col min="14593" max="14593" width="6.42578125" customWidth="1"/>
    <col min="14594" max="14594" width="24" customWidth="1"/>
    <col min="14595" max="14595" width="24.28515625" customWidth="1"/>
    <col min="14596" max="14596" width="16.42578125" customWidth="1"/>
    <col min="14597" max="14597" width="14.140625" customWidth="1"/>
    <col min="14598" max="14598" width="14.5703125" customWidth="1"/>
    <col min="14599" max="14599" width="15.140625" customWidth="1"/>
    <col min="14600" max="14600" width="14.7109375" customWidth="1"/>
    <col min="14601" max="14601" width="15.28515625" customWidth="1"/>
    <col min="14602" max="14602" width="13.140625" customWidth="1"/>
    <col min="14603" max="14603" width="14.85546875" customWidth="1"/>
    <col min="14604" max="14604" width="16.42578125" customWidth="1"/>
    <col min="14605" max="14605" width="18.5703125" customWidth="1"/>
    <col min="14609" max="14609" width="16.85546875" customWidth="1"/>
    <col min="14612" max="14612" width="11.42578125" customWidth="1"/>
    <col min="14849" max="14849" width="6.42578125" customWidth="1"/>
    <col min="14850" max="14850" width="24" customWidth="1"/>
    <col min="14851" max="14851" width="24.28515625" customWidth="1"/>
    <col min="14852" max="14852" width="16.42578125" customWidth="1"/>
    <col min="14853" max="14853" width="14.140625" customWidth="1"/>
    <col min="14854" max="14854" width="14.5703125" customWidth="1"/>
    <col min="14855" max="14855" width="15.140625" customWidth="1"/>
    <col min="14856" max="14856" width="14.7109375" customWidth="1"/>
    <col min="14857" max="14857" width="15.28515625" customWidth="1"/>
    <col min="14858" max="14858" width="13.140625" customWidth="1"/>
    <col min="14859" max="14859" width="14.85546875" customWidth="1"/>
    <col min="14860" max="14860" width="16.42578125" customWidth="1"/>
    <col min="14861" max="14861" width="18.5703125" customWidth="1"/>
    <col min="14865" max="14865" width="16.85546875" customWidth="1"/>
    <col min="14868" max="14868" width="11.42578125" customWidth="1"/>
    <col min="15105" max="15105" width="6.42578125" customWidth="1"/>
    <col min="15106" max="15106" width="24" customWidth="1"/>
    <col min="15107" max="15107" width="24.28515625" customWidth="1"/>
    <col min="15108" max="15108" width="16.42578125" customWidth="1"/>
    <col min="15109" max="15109" width="14.140625" customWidth="1"/>
    <col min="15110" max="15110" width="14.5703125" customWidth="1"/>
    <col min="15111" max="15111" width="15.140625" customWidth="1"/>
    <col min="15112" max="15112" width="14.7109375" customWidth="1"/>
    <col min="15113" max="15113" width="15.28515625" customWidth="1"/>
    <col min="15114" max="15114" width="13.140625" customWidth="1"/>
    <col min="15115" max="15115" width="14.85546875" customWidth="1"/>
    <col min="15116" max="15116" width="16.42578125" customWidth="1"/>
    <col min="15117" max="15117" width="18.5703125" customWidth="1"/>
    <col min="15121" max="15121" width="16.85546875" customWidth="1"/>
    <col min="15124" max="15124" width="11.42578125" customWidth="1"/>
    <col min="15361" max="15361" width="6.42578125" customWidth="1"/>
    <col min="15362" max="15362" width="24" customWidth="1"/>
    <col min="15363" max="15363" width="24.28515625" customWidth="1"/>
    <col min="15364" max="15364" width="16.42578125" customWidth="1"/>
    <col min="15365" max="15365" width="14.140625" customWidth="1"/>
    <col min="15366" max="15366" width="14.5703125" customWidth="1"/>
    <col min="15367" max="15367" width="15.140625" customWidth="1"/>
    <col min="15368" max="15368" width="14.7109375" customWidth="1"/>
    <col min="15369" max="15369" width="15.28515625" customWidth="1"/>
    <col min="15370" max="15370" width="13.140625" customWidth="1"/>
    <col min="15371" max="15371" width="14.85546875" customWidth="1"/>
    <col min="15372" max="15372" width="16.42578125" customWidth="1"/>
    <col min="15373" max="15373" width="18.5703125" customWidth="1"/>
    <col min="15377" max="15377" width="16.85546875" customWidth="1"/>
    <col min="15380" max="15380" width="11.42578125" customWidth="1"/>
    <col min="15617" max="15617" width="6.42578125" customWidth="1"/>
    <col min="15618" max="15618" width="24" customWidth="1"/>
    <col min="15619" max="15619" width="24.28515625" customWidth="1"/>
    <col min="15620" max="15620" width="16.42578125" customWidth="1"/>
    <col min="15621" max="15621" width="14.140625" customWidth="1"/>
    <col min="15622" max="15622" width="14.5703125" customWidth="1"/>
    <col min="15623" max="15623" width="15.140625" customWidth="1"/>
    <col min="15624" max="15624" width="14.7109375" customWidth="1"/>
    <col min="15625" max="15625" width="15.28515625" customWidth="1"/>
    <col min="15626" max="15626" width="13.140625" customWidth="1"/>
    <col min="15627" max="15627" width="14.85546875" customWidth="1"/>
    <col min="15628" max="15628" width="16.42578125" customWidth="1"/>
    <col min="15629" max="15629" width="18.5703125" customWidth="1"/>
    <col min="15633" max="15633" width="16.85546875" customWidth="1"/>
    <col min="15636" max="15636" width="11.42578125" customWidth="1"/>
    <col min="15873" max="15873" width="6.42578125" customWidth="1"/>
    <col min="15874" max="15874" width="24" customWidth="1"/>
    <col min="15875" max="15875" width="24.28515625" customWidth="1"/>
    <col min="15876" max="15876" width="16.42578125" customWidth="1"/>
    <col min="15877" max="15877" width="14.140625" customWidth="1"/>
    <col min="15878" max="15878" width="14.5703125" customWidth="1"/>
    <col min="15879" max="15879" width="15.140625" customWidth="1"/>
    <col min="15880" max="15880" width="14.7109375" customWidth="1"/>
    <col min="15881" max="15881" width="15.28515625" customWidth="1"/>
    <col min="15882" max="15882" width="13.140625" customWidth="1"/>
    <col min="15883" max="15883" width="14.85546875" customWidth="1"/>
    <col min="15884" max="15884" width="16.42578125" customWidth="1"/>
    <col min="15885" max="15885" width="18.5703125" customWidth="1"/>
    <col min="15889" max="15889" width="16.85546875" customWidth="1"/>
    <col min="15892" max="15892" width="11.42578125" customWidth="1"/>
    <col min="16129" max="16129" width="6.42578125" customWidth="1"/>
    <col min="16130" max="16130" width="24" customWidth="1"/>
    <col min="16131" max="16131" width="24.28515625" customWidth="1"/>
    <col min="16132" max="16132" width="16.42578125" customWidth="1"/>
    <col min="16133" max="16133" width="14.140625" customWidth="1"/>
    <col min="16134" max="16134" width="14.5703125" customWidth="1"/>
    <col min="16135" max="16135" width="15.140625" customWidth="1"/>
    <col min="16136" max="16136" width="14.7109375" customWidth="1"/>
    <col min="16137" max="16137" width="15.28515625" customWidth="1"/>
    <col min="16138" max="16138" width="13.140625" customWidth="1"/>
    <col min="16139" max="16139" width="14.85546875" customWidth="1"/>
    <col min="16140" max="16140" width="16.42578125" customWidth="1"/>
    <col min="16141" max="16141" width="18.5703125" customWidth="1"/>
    <col min="16145" max="16145" width="16.85546875" customWidth="1"/>
    <col min="16148" max="16148" width="11.42578125" customWidth="1"/>
  </cols>
  <sheetData>
    <row r="1" spans="1:18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2"/>
    </row>
    <row r="2" spans="1:18" ht="27.6" customHeight="1" x14ac:dyDescent="0.25">
      <c r="A2" s="4" t="s">
        <v>0</v>
      </c>
      <c r="B2" s="4" t="s">
        <v>1</v>
      </c>
      <c r="C2" s="4" t="s">
        <v>2</v>
      </c>
      <c r="D2" s="5" t="s">
        <v>3</v>
      </c>
      <c r="E2" s="6" t="s">
        <v>4</v>
      </c>
      <c r="F2" s="7"/>
      <c r="G2" s="8"/>
      <c r="H2" s="4" t="s">
        <v>5</v>
      </c>
      <c r="I2" s="4" t="s">
        <v>6</v>
      </c>
      <c r="J2" s="4" t="s">
        <v>7</v>
      </c>
      <c r="K2" s="9" t="s">
        <v>8</v>
      </c>
      <c r="L2" s="10"/>
      <c r="M2" s="11"/>
    </row>
    <row r="3" spans="1:18" ht="66" customHeight="1" x14ac:dyDescent="0.25">
      <c r="A3" s="12"/>
      <c r="B3" s="12"/>
      <c r="C3" s="12"/>
      <c r="D3" s="13" t="s">
        <v>9</v>
      </c>
      <c r="E3" s="13" t="s">
        <v>10</v>
      </c>
      <c r="F3" s="13" t="s">
        <v>11</v>
      </c>
      <c r="G3" s="13" t="s">
        <v>12</v>
      </c>
      <c r="H3" s="12"/>
      <c r="I3" s="12"/>
      <c r="J3" s="12"/>
      <c r="K3" s="13" t="s">
        <v>13</v>
      </c>
      <c r="L3" s="13" t="s">
        <v>14</v>
      </c>
      <c r="M3" s="14" t="s">
        <v>15</v>
      </c>
    </row>
    <row r="4" spans="1:18" x14ac:dyDescent="0.25">
      <c r="A4" s="15" t="s">
        <v>16</v>
      </c>
      <c r="B4" s="16" t="s">
        <v>17</v>
      </c>
      <c r="C4" s="17" t="s">
        <v>18</v>
      </c>
      <c r="D4" s="18">
        <v>2.347</v>
      </c>
      <c r="E4" s="19">
        <v>7450</v>
      </c>
      <c r="F4" s="19">
        <v>7453</v>
      </c>
      <c r="G4" s="19">
        <v>14903</v>
      </c>
      <c r="H4" s="20">
        <f>G4/G31*100</f>
        <v>7.9357810378338085</v>
      </c>
      <c r="I4" s="21">
        <f>G4/D4</f>
        <v>6349.8082658713256</v>
      </c>
      <c r="J4" s="19">
        <v>4859</v>
      </c>
      <c r="K4" s="22">
        <v>11074</v>
      </c>
      <c r="L4" s="23">
        <v>11085</v>
      </c>
      <c r="M4" s="24">
        <f t="shared" ref="M4:M31" si="0">(L4/K4)*100</f>
        <v>100.09933176810549</v>
      </c>
      <c r="O4" s="25"/>
      <c r="P4" s="26"/>
      <c r="Q4" s="27"/>
    </row>
    <row r="5" spans="1:18" x14ac:dyDescent="0.25">
      <c r="A5" s="15"/>
      <c r="B5" s="17"/>
      <c r="C5" s="17" t="s">
        <v>19</v>
      </c>
      <c r="D5" s="18">
        <v>3.387</v>
      </c>
      <c r="E5" s="19">
        <v>5986</v>
      </c>
      <c r="F5" s="19">
        <v>5817</v>
      </c>
      <c r="G5" s="19">
        <v>11803</v>
      </c>
      <c r="H5" s="20">
        <f>G5/G31*100</f>
        <v>6.2850448627492739</v>
      </c>
      <c r="I5" s="21">
        <f t="shared" ref="I5:I30" si="1">G5/D5</f>
        <v>3484.7948036610569</v>
      </c>
      <c r="J5" s="19">
        <v>3690</v>
      </c>
      <c r="K5" s="22">
        <v>8360</v>
      </c>
      <c r="L5" s="23">
        <v>8406</v>
      </c>
      <c r="M5" s="24">
        <f t="shared" si="0"/>
        <v>100.55023923444976</v>
      </c>
      <c r="O5" s="25"/>
      <c r="P5" s="26"/>
      <c r="Q5" s="27"/>
    </row>
    <row r="6" spans="1:18" x14ac:dyDescent="0.25">
      <c r="A6" s="15"/>
      <c r="B6" s="17"/>
      <c r="C6" s="17" t="s">
        <v>20</v>
      </c>
      <c r="D6" s="18">
        <v>0.88600000000000001</v>
      </c>
      <c r="E6" s="19">
        <v>3237</v>
      </c>
      <c r="F6" s="19">
        <v>3218</v>
      </c>
      <c r="G6" s="19">
        <v>6455</v>
      </c>
      <c r="H6" s="20">
        <f>G6/G31*100</f>
        <v>3.437258712958279</v>
      </c>
      <c r="I6" s="21">
        <f t="shared" si="1"/>
        <v>7285.5530474040634</v>
      </c>
      <c r="J6" s="19">
        <v>2202</v>
      </c>
      <c r="K6" s="22">
        <v>4808</v>
      </c>
      <c r="L6" s="23">
        <v>4849</v>
      </c>
      <c r="M6" s="24">
        <f t="shared" si="0"/>
        <v>100.85274542429286</v>
      </c>
      <c r="O6" s="25"/>
      <c r="P6" s="26"/>
      <c r="Q6" s="27"/>
    </row>
    <row r="7" spans="1:18" x14ac:dyDescent="0.25">
      <c r="A7" s="15"/>
      <c r="B7" s="17"/>
      <c r="C7" s="17" t="s">
        <v>21</v>
      </c>
      <c r="D7" s="18">
        <v>1.897</v>
      </c>
      <c r="E7" s="19">
        <v>6943</v>
      </c>
      <c r="F7" s="19">
        <v>6864</v>
      </c>
      <c r="G7" s="19">
        <v>13807</v>
      </c>
      <c r="H7" s="20">
        <f>G7/G31*100</f>
        <v>7.3521659256103726</v>
      </c>
      <c r="I7" s="21">
        <f t="shared" si="1"/>
        <v>7278.3342119135477</v>
      </c>
      <c r="J7" s="19">
        <v>4448</v>
      </c>
      <c r="K7" s="22">
        <v>9996</v>
      </c>
      <c r="L7" s="23">
        <v>10030</v>
      </c>
      <c r="M7" s="24">
        <f t="shared" si="0"/>
        <v>100.34013605442176</v>
      </c>
      <c r="O7" s="25"/>
      <c r="P7" s="26"/>
      <c r="Q7" s="27"/>
    </row>
    <row r="8" spans="1:18" x14ac:dyDescent="0.25">
      <c r="A8" s="15"/>
      <c r="B8" s="17"/>
      <c r="C8" s="17" t="s">
        <v>22</v>
      </c>
      <c r="D8" s="18">
        <v>3.536</v>
      </c>
      <c r="E8" s="19">
        <v>5608</v>
      </c>
      <c r="F8" s="19">
        <v>5515</v>
      </c>
      <c r="G8" s="19">
        <v>11123</v>
      </c>
      <c r="H8" s="20">
        <f>G8/G31*100</f>
        <v>5.9229478953113768</v>
      </c>
      <c r="I8" s="21">
        <f>G8/D8</f>
        <v>3145.6447963800906</v>
      </c>
      <c r="J8" s="19">
        <v>3517</v>
      </c>
      <c r="K8" s="22">
        <v>8092</v>
      </c>
      <c r="L8" s="23">
        <v>8111</v>
      </c>
      <c r="M8" s="24">
        <f t="shared" si="0"/>
        <v>100.23479980227386</v>
      </c>
      <c r="O8" s="25"/>
      <c r="P8" s="26"/>
      <c r="Q8" s="27"/>
    </row>
    <row r="9" spans="1:18" x14ac:dyDescent="0.25">
      <c r="A9" s="28"/>
      <c r="B9" s="29" t="s">
        <v>23</v>
      </c>
      <c r="C9" s="30"/>
      <c r="D9" s="31">
        <f>SUM(D4:D8)</f>
        <v>12.052999999999999</v>
      </c>
      <c r="E9" s="32">
        <v>29224</v>
      </c>
      <c r="F9" s="32">
        <v>28867</v>
      </c>
      <c r="G9" s="32">
        <v>58091</v>
      </c>
      <c r="H9" s="33">
        <f>G9/G31*100</f>
        <v>30.933198434463112</v>
      </c>
      <c r="I9" s="34">
        <f t="shared" si="1"/>
        <v>4819.6299676429107</v>
      </c>
      <c r="J9" s="32">
        <v>18716</v>
      </c>
      <c r="K9" s="35">
        <v>42330</v>
      </c>
      <c r="L9" s="36">
        <v>42481</v>
      </c>
      <c r="M9" s="37">
        <f t="shared" si="0"/>
        <v>100.35672100165367</v>
      </c>
      <c r="O9" s="25"/>
      <c r="P9" s="26"/>
      <c r="Q9" s="27"/>
    </row>
    <row r="10" spans="1:18" x14ac:dyDescent="0.25">
      <c r="A10" s="15" t="s">
        <v>24</v>
      </c>
      <c r="B10" s="16" t="s">
        <v>25</v>
      </c>
      <c r="C10" s="17" t="s">
        <v>26</v>
      </c>
      <c r="D10" s="18">
        <v>6.4569999999999999</v>
      </c>
      <c r="E10" s="19">
        <v>6875</v>
      </c>
      <c r="F10" s="19">
        <v>6809</v>
      </c>
      <c r="G10" s="19">
        <v>13684</v>
      </c>
      <c r="H10" s="20">
        <f>G10/G31*100</f>
        <v>7.2866689741473412</v>
      </c>
      <c r="I10" s="21">
        <f t="shared" si="1"/>
        <v>2119.2504258943782</v>
      </c>
      <c r="J10" s="19">
        <v>4513</v>
      </c>
      <c r="K10" s="22">
        <v>9966</v>
      </c>
      <c r="L10" s="23">
        <v>9991</v>
      </c>
      <c r="M10" s="24">
        <f t="shared" si="0"/>
        <v>100.25085289985954</v>
      </c>
      <c r="O10" s="25"/>
      <c r="P10" s="26"/>
      <c r="Q10" s="27"/>
    </row>
    <row r="11" spans="1:18" x14ac:dyDescent="0.25">
      <c r="A11" s="15"/>
      <c r="B11" s="17"/>
      <c r="C11" s="17" t="s">
        <v>27</v>
      </c>
      <c r="D11" s="18">
        <v>3.0510000000000002</v>
      </c>
      <c r="E11" s="19">
        <v>3515</v>
      </c>
      <c r="F11" s="19">
        <v>3454</v>
      </c>
      <c r="G11" s="19">
        <v>6969</v>
      </c>
      <c r="H11" s="20">
        <f>G11/G31*100</f>
        <v>3.7109614206981014</v>
      </c>
      <c r="I11" s="21">
        <f t="shared" si="1"/>
        <v>2284.1691248770894</v>
      </c>
      <c r="J11" s="19">
        <v>2208</v>
      </c>
      <c r="K11" s="22">
        <v>4961</v>
      </c>
      <c r="L11" s="23">
        <v>5004</v>
      </c>
      <c r="M11" s="24">
        <f t="shared" si="0"/>
        <v>100.86676073372305</v>
      </c>
      <c r="O11" s="25"/>
      <c r="P11" s="26"/>
      <c r="Q11" s="27"/>
    </row>
    <row r="12" spans="1:18" x14ac:dyDescent="0.25">
      <c r="A12" s="15"/>
      <c r="B12" s="17"/>
      <c r="C12" s="17" t="s">
        <v>28</v>
      </c>
      <c r="D12" s="18">
        <v>8.6280000000000001</v>
      </c>
      <c r="E12" s="19">
        <v>5652</v>
      </c>
      <c r="F12" s="19">
        <v>5539</v>
      </c>
      <c r="G12" s="19">
        <v>11191</v>
      </c>
      <c r="H12" s="20">
        <f>G12/G31*100</f>
        <v>5.959157592055166</v>
      </c>
      <c r="I12" s="21">
        <f t="shared" si="1"/>
        <v>1297.0560964302272</v>
      </c>
      <c r="J12" s="19">
        <v>3787</v>
      </c>
      <c r="K12" s="22">
        <v>8181</v>
      </c>
      <c r="L12" s="23">
        <v>8209</v>
      </c>
      <c r="M12" s="24">
        <f t="shared" si="0"/>
        <v>100.342256447867</v>
      </c>
      <c r="O12" s="25"/>
      <c r="P12" s="26"/>
      <c r="Q12" s="27"/>
    </row>
    <row r="13" spans="1:18" x14ac:dyDescent="0.25">
      <c r="A13" s="15"/>
      <c r="B13" s="17"/>
      <c r="C13" s="17" t="s">
        <v>29</v>
      </c>
      <c r="D13" s="18">
        <v>3.7719999999999998</v>
      </c>
      <c r="E13" s="19">
        <v>2635</v>
      </c>
      <c r="F13" s="19">
        <v>2576</v>
      </c>
      <c r="G13" s="19">
        <v>5211</v>
      </c>
      <c r="H13" s="20">
        <f>G13/G31*100</f>
        <v>2.7748342607630661</v>
      </c>
      <c r="I13" s="21">
        <f t="shared" si="1"/>
        <v>1381.4952279957583</v>
      </c>
      <c r="J13" s="19">
        <v>1635</v>
      </c>
      <c r="K13" s="22">
        <v>3666</v>
      </c>
      <c r="L13" s="23">
        <v>3693</v>
      </c>
      <c r="M13" s="24">
        <f t="shared" si="0"/>
        <v>100.73649754500818</v>
      </c>
      <c r="O13" s="25"/>
      <c r="P13" s="26"/>
      <c r="Q13" s="27"/>
      <c r="R13" s="27"/>
    </row>
    <row r="14" spans="1:18" x14ac:dyDescent="0.25">
      <c r="A14" s="28"/>
      <c r="B14" s="29" t="s">
        <v>30</v>
      </c>
      <c r="C14" s="30"/>
      <c r="D14" s="38">
        <f>SUM(D10:D13)</f>
        <v>21.907999999999998</v>
      </c>
      <c r="E14" s="32">
        <v>18677</v>
      </c>
      <c r="F14" s="32">
        <v>18378</v>
      </c>
      <c r="G14" s="32">
        <v>37055</v>
      </c>
      <c r="H14" s="39">
        <f>G14/G31*100</f>
        <v>19.731622247663676</v>
      </c>
      <c r="I14" s="34">
        <f t="shared" si="1"/>
        <v>1691.3912725944863</v>
      </c>
      <c r="J14" s="32">
        <v>12143</v>
      </c>
      <c r="K14" s="35">
        <v>26774</v>
      </c>
      <c r="L14" s="36">
        <v>26897</v>
      </c>
      <c r="M14" s="37">
        <f t="shared" si="0"/>
        <v>100.4594009113319</v>
      </c>
      <c r="O14" s="25"/>
      <c r="P14" s="26"/>
      <c r="Q14" s="27"/>
      <c r="R14" s="27"/>
    </row>
    <row r="15" spans="1:18" x14ac:dyDescent="0.25">
      <c r="A15" s="15" t="s">
        <v>31</v>
      </c>
      <c r="B15" s="16" t="s">
        <v>32</v>
      </c>
      <c r="C15" s="17" t="s">
        <v>33</v>
      </c>
      <c r="D15" s="18">
        <v>2.944</v>
      </c>
      <c r="E15" s="19">
        <v>4443</v>
      </c>
      <c r="F15" s="19">
        <v>4408</v>
      </c>
      <c r="G15" s="19">
        <v>8851</v>
      </c>
      <c r="H15" s="20">
        <f>G15/G31*100</f>
        <v>4.7131180276365185</v>
      </c>
      <c r="I15" s="21">
        <f t="shared" si="1"/>
        <v>3006.453804347826</v>
      </c>
      <c r="J15" s="19">
        <v>2793</v>
      </c>
      <c r="K15" s="22">
        <v>6416</v>
      </c>
      <c r="L15" s="23">
        <v>6432</v>
      </c>
      <c r="M15" s="24">
        <f t="shared" si="0"/>
        <v>100.24937655860349</v>
      </c>
      <c r="O15" s="25"/>
      <c r="P15" s="26"/>
      <c r="Q15" s="27"/>
      <c r="R15" s="27"/>
    </row>
    <row r="16" spans="1:18" x14ac:dyDescent="0.25">
      <c r="A16" s="15"/>
      <c r="B16" s="17"/>
      <c r="C16" s="17" t="s">
        <v>34</v>
      </c>
      <c r="D16" s="18">
        <v>2.9849999999999999</v>
      </c>
      <c r="E16" s="19">
        <v>3707</v>
      </c>
      <c r="F16" s="19">
        <v>3724</v>
      </c>
      <c r="G16" s="19">
        <v>7431</v>
      </c>
      <c r="H16" s="20">
        <f>G16/G31*100</f>
        <v>3.956974360339732</v>
      </c>
      <c r="I16" s="21">
        <f t="shared" si="1"/>
        <v>2489.4472361809048</v>
      </c>
      <c r="J16" s="19">
        <v>2401</v>
      </c>
      <c r="K16" s="22">
        <v>5494</v>
      </c>
      <c r="L16" s="23">
        <v>5540</v>
      </c>
      <c r="M16" s="24">
        <f t="shared" si="0"/>
        <v>100.8372770294867</v>
      </c>
      <c r="O16" s="25"/>
      <c r="P16" s="26"/>
      <c r="Q16" s="27"/>
      <c r="R16" s="27"/>
    </row>
    <row r="17" spans="1:20" x14ac:dyDescent="0.25">
      <c r="A17" s="15"/>
      <c r="B17" s="17"/>
      <c r="C17" s="17" t="s">
        <v>35</v>
      </c>
      <c r="D17" s="18">
        <v>2.899</v>
      </c>
      <c r="E17" s="19">
        <v>1937</v>
      </c>
      <c r="F17" s="19">
        <v>1848</v>
      </c>
      <c r="G17" s="19">
        <v>3785</v>
      </c>
      <c r="H17" s="20">
        <f>G17/G31*100</f>
        <v>2.0154956202241805</v>
      </c>
      <c r="I17" s="21">
        <f t="shared" si="1"/>
        <v>1305.6226284925835</v>
      </c>
      <c r="J17" s="19">
        <v>1228</v>
      </c>
      <c r="K17" s="22">
        <v>2803</v>
      </c>
      <c r="L17" s="23">
        <v>2840</v>
      </c>
      <c r="M17" s="24">
        <f t="shared" si="0"/>
        <v>101.32001427042454</v>
      </c>
      <c r="O17" s="25"/>
      <c r="P17" s="26"/>
      <c r="Q17" s="27"/>
      <c r="R17" s="27"/>
    </row>
    <row r="18" spans="1:20" x14ac:dyDescent="0.25">
      <c r="A18" s="15"/>
      <c r="B18" s="17"/>
      <c r="C18" s="17" t="s">
        <v>36</v>
      </c>
      <c r="D18" s="18">
        <v>2.677</v>
      </c>
      <c r="E18" s="19">
        <v>5145</v>
      </c>
      <c r="F18" s="19">
        <v>5189</v>
      </c>
      <c r="G18" s="19">
        <v>10334</v>
      </c>
      <c r="H18" s="20">
        <f>G18/G31*100</f>
        <v>5.5028089139753451</v>
      </c>
      <c r="I18" s="21">
        <f t="shared" si="1"/>
        <v>3860.2913709376166</v>
      </c>
      <c r="J18" s="19">
        <v>3333</v>
      </c>
      <c r="K18" s="22">
        <v>7617</v>
      </c>
      <c r="L18" s="23">
        <v>7651</v>
      </c>
      <c r="M18" s="24">
        <f t="shared" si="0"/>
        <v>100.44636996192726</v>
      </c>
      <c r="O18" s="25"/>
      <c r="P18" s="26"/>
      <c r="Q18" s="27"/>
      <c r="R18" s="27"/>
      <c r="T18" s="27"/>
    </row>
    <row r="19" spans="1:20" x14ac:dyDescent="0.25">
      <c r="A19" s="28"/>
      <c r="B19" s="29" t="s">
        <v>37</v>
      </c>
      <c r="C19" s="30"/>
      <c r="D19" s="38">
        <f>SUM(D15:D18)</f>
        <v>11.504999999999999</v>
      </c>
      <c r="E19" s="32">
        <v>15232</v>
      </c>
      <c r="F19" s="32">
        <v>15169</v>
      </c>
      <c r="G19" s="32">
        <v>30401</v>
      </c>
      <c r="H19" s="39">
        <f>G19/G31*100</f>
        <v>16.188396922175777</v>
      </c>
      <c r="I19" s="34">
        <f t="shared" si="1"/>
        <v>2642.4163407214255</v>
      </c>
      <c r="J19" s="32">
        <v>9755</v>
      </c>
      <c r="K19" s="35">
        <v>22330</v>
      </c>
      <c r="L19" s="36">
        <v>22463</v>
      </c>
      <c r="M19" s="37">
        <f t="shared" si="0"/>
        <v>100.59561128526646</v>
      </c>
      <c r="O19" s="25"/>
      <c r="P19" s="26"/>
      <c r="Q19" s="27"/>
      <c r="R19" s="27"/>
    </row>
    <row r="20" spans="1:20" x14ac:dyDescent="0.25">
      <c r="A20" s="15" t="s">
        <v>38</v>
      </c>
      <c r="B20" s="40" t="s">
        <v>39</v>
      </c>
      <c r="C20" s="17" t="s">
        <v>40</v>
      </c>
      <c r="D20" s="18">
        <v>3.895</v>
      </c>
      <c r="E20" s="19">
        <v>5240</v>
      </c>
      <c r="F20" s="19">
        <v>5168</v>
      </c>
      <c r="G20" s="19">
        <v>10408</v>
      </c>
      <c r="H20" s="20">
        <f>G20/G31*100</f>
        <v>5.5422135839612343</v>
      </c>
      <c r="I20" s="21">
        <f t="shared" si="1"/>
        <v>2672.1437740693195</v>
      </c>
      <c r="J20" s="19">
        <v>3224</v>
      </c>
      <c r="K20" s="22">
        <v>7556</v>
      </c>
      <c r="L20" s="23">
        <v>7575</v>
      </c>
      <c r="M20" s="24">
        <f t="shared" si="0"/>
        <v>100.25145579671783</v>
      </c>
      <c r="O20" s="25"/>
      <c r="P20" s="26"/>
      <c r="Q20" s="27"/>
      <c r="R20" s="27"/>
    </row>
    <row r="21" spans="1:20" x14ac:dyDescent="0.25">
      <c r="A21" s="15"/>
      <c r="B21" s="17"/>
      <c r="C21" s="17" t="s">
        <v>41</v>
      </c>
      <c r="D21" s="18">
        <v>3.6669999999999998</v>
      </c>
      <c r="E21" s="19">
        <v>2013</v>
      </c>
      <c r="F21" s="19">
        <v>2005</v>
      </c>
      <c r="G21" s="19">
        <v>4018</v>
      </c>
      <c r="H21" s="20">
        <f>G21/G31*100</f>
        <v>2.1395670811256955</v>
      </c>
      <c r="I21" s="21">
        <f t="shared" si="1"/>
        <v>1095.7185710389965</v>
      </c>
      <c r="J21" s="19">
        <v>1282</v>
      </c>
      <c r="K21" s="22">
        <v>2898</v>
      </c>
      <c r="L21" s="23">
        <v>2918</v>
      </c>
      <c r="M21" s="24">
        <f t="shared" si="0"/>
        <v>100.69013112491373</v>
      </c>
      <c r="O21" s="25"/>
      <c r="P21" s="26"/>
      <c r="Q21" s="27"/>
      <c r="R21" s="27"/>
    </row>
    <row r="22" spans="1:20" x14ac:dyDescent="0.25">
      <c r="A22" s="15"/>
      <c r="B22" s="17"/>
      <c r="C22" s="17" t="s">
        <v>42</v>
      </c>
      <c r="D22" s="18">
        <v>2.5449999999999999</v>
      </c>
      <c r="E22" s="19">
        <v>6933</v>
      </c>
      <c r="F22" s="19">
        <v>6923</v>
      </c>
      <c r="G22" s="19">
        <v>13856</v>
      </c>
      <c r="H22" s="20">
        <f>G22/G31*100</f>
        <v>7.3782582070875149</v>
      </c>
      <c r="I22" s="21">
        <f t="shared" si="1"/>
        <v>5444.4007858546174</v>
      </c>
      <c r="J22" s="19">
        <v>4406</v>
      </c>
      <c r="K22" s="22">
        <v>10127</v>
      </c>
      <c r="L22" s="23">
        <v>10185</v>
      </c>
      <c r="M22" s="24">
        <f t="shared" si="0"/>
        <v>100.57272637503702</v>
      </c>
      <c r="N22" s="27"/>
      <c r="O22" s="25"/>
      <c r="P22" s="26"/>
      <c r="Q22" s="27"/>
      <c r="R22" s="27"/>
    </row>
    <row r="23" spans="1:20" x14ac:dyDescent="0.25">
      <c r="A23" s="15"/>
      <c r="B23" s="17"/>
      <c r="C23" s="17" t="s">
        <v>43</v>
      </c>
      <c r="D23" s="18">
        <v>1.234</v>
      </c>
      <c r="E23" s="19">
        <v>3497</v>
      </c>
      <c r="F23" s="19">
        <v>3715</v>
      </c>
      <c r="G23" s="19">
        <v>7212</v>
      </c>
      <c r="H23" s="20">
        <f>G23/G31*100</f>
        <v>3.8403578370031153</v>
      </c>
      <c r="I23" s="21">
        <f t="shared" si="1"/>
        <v>5844.4084278768232</v>
      </c>
      <c r="J23" s="19">
        <v>2336</v>
      </c>
      <c r="K23" s="22">
        <v>5404</v>
      </c>
      <c r="L23" s="23">
        <v>5447</v>
      </c>
      <c r="M23" s="24">
        <f t="shared" si="0"/>
        <v>100.79570688378978</v>
      </c>
      <c r="O23" s="25"/>
      <c r="P23" s="26"/>
      <c r="Q23" s="27"/>
      <c r="R23" s="27"/>
    </row>
    <row r="24" spans="1:20" x14ac:dyDescent="0.25">
      <c r="A24" s="15"/>
      <c r="B24" s="17"/>
      <c r="C24" s="17" t="s">
        <v>44</v>
      </c>
      <c r="D24" s="18">
        <v>1.5469999999999999</v>
      </c>
      <c r="E24" s="19">
        <v>3630</v>
      </c>
      <c r="F24" s="19">
        <v>3598</v>
      </c>
      <c r="G24" s="19">
        <v>7228</v>
      </c>
      <c r="H24" s="20">
        <f>G24/G31*100</f>
        <v>3.8488777656487132</v>
      </c>
      <c r="I24" s="21">
        <f t="shared" si="1"/>
        <v>4672.2689075630251</v>
      </c>
      <c r="J24" s="19">
        <v>2320</v>
      </c>
      <c r="K24" s="22">
        <v>5228</v>
      </c>
      <c r="L24" s="23">
        <v>5258</v>
      </c>
      <c r="M24" s="24">
        <f t="shared" si="0"/>
        <v>100.57383320581484</v>
      </c>
      <c r="O24" s="25"/>
      <c r="P24" s="26"/>
      <c r="Q24" s="27"/>
      <c r="R24" s="27"/>
    </row>
    <row r="25" spans="1:20" x14ac:dyDescent="0.25">
      <c r="A25" s="28"/>
      <c r="B25" s="29" t="s">
        <v>45</v>
      </c>
      <c r="C25" s="30"/>
      <c r="D25" s="38">
        <f>SUM(D20:D24)</f>
        <v>12.888</v>
      </c>
      <c r="E25" s="32">
        <v>21313</v>
      </c>
      <c r="F25" s="32">
        <v>21409</v>
      </c>
      <c r="G25" s="32">
        <v>42722</v>
      </c>
      <c r="H25" s="39">
        <f>G25/G31*100</f>
        <v>22.749274474826272</v>
      </c>
      <c r="I25" s="34">
        <f t="shared" si="1"/>
        <v>3314.8665425201739</v>
      </c>
      <c r="J25" s="32">
        <v>13568</v>
      </c>
      <c r="K25" s="35">
        <v>31213</v>
      </c>
      <c r="L25" s="36">
        <v>31383</v>
      </c>
      <c r="M25" s="37">
        <f t="shared" si="0"/>
        <v>100.54464485951367</v>
      </c>
      <c r="O25" s="25"/>
      <c r="P25" s="26"/>
      <c r="Q25" s="27"/>
      <c r="R25" s="27"/>
    </row>
    <row r="26" spans="1:20" x14ac:dyDescent="0.25">
      <c r="A26" s="15" t="s">
        <v>46</v>
      </c>
      <c r="B26" s="40" t="s">
        <v>47</v>
      </c>
      <c r="C26" s="17" t="s">
        <v>48</v>
      </c>
      <c r="D26" s="18">
        <v>5.1180000000000003</v>
      </c>
      <c r="E26" s="19">
        <v>3114</v>
      </c>
      <c r="F26" s="19">
        <v>2973</v>
      </c>
      <c r="G26" s="19">
        <v>6087</v>
      </c>
      <c r="H26" s="20">
        <f>G26/G31*100</f>
        <v>3.2413003541095344</v>
      </c>
      <c r="I26" s="21">
        <f t="shared" si="1"/>
        <v>1189.3317702227432</v>
      </c>
      <c r="J26" s="19">
        <v>2041</v>
      </c>
      <c r="K26" s="22">
        <v>4488</v>
      </c>
      <c r="L26" s="23">
        <v>4528</v>
      </c>
      <c r="M26" s="24">
        <f t="shared" si="0"/>
        <v>100.89126559714796</v>
      </c>
      <c r="O26" s="25"/>
      <c r="P26" s="26"/>
      <c r="Q26" s="27"/>
      <c r="R26" s="27"/>
    </row>
    <row r="27" spans="1:20" x14ac:dyDescent="0.25">
      <c r="A27" s="15"/>
      <c r="B27" s="17"/>
      <c r="C27" s="17" t="s">
        <v>49</v>
      </c>
      <c r="D27" s="18">
        <v>2.7280000000000002</v>
      </c>
      <c r="E27" s="19">
        <v>3090</v>
      </c>
      <c r="F27" s="19">
        <v>3075</v>
      </c>
      <c r="G27" s="19">
        <v>6165</v>
      </c>
      <c r="H27" s="20">
        <f>G27/G31*100</f>
        <v>3.2828350062568226</v>
      </c>
      <c r="I27" s="21">
        <f t="shared" si="1"/>
        <v>2259.897360703812</v>
      </c>
      <c r="J27" s="19">
        <v>1952</v>
      </c>
      <c r="K27" s="22">
        <v>4446</v>
      </c>
      <c r="L27" s="23">
        <v>4494</v>
      </c>
      <c r="M27" s="24">
        <f t="shared" si="0"/>
        <v>101.07962213225372</v>
      </c>
      <c r="O27" s="25"/>
      <c r="P27" s="26"/>
      <c r="Q27" s="27"/>
    </row>
    <row r="28" spans="1:20" x14ac:dyDescent="0.25">
      <c r="A28" s="15"/>
      <c r="B28" s="17"/>
      <c r="C28" s="17" t="s">
        <v>50</v>
      </c>
      <c r="D28" s="18">
        <v>4.2949999999999999</v>
      </c>
      <c r="E28" s="19">
        <v>1978</v>
      </c>
      <c r="F28" s="19">
        <v>1869</v>
      </c>
      <c r="G28" s="19">
        <v>3847</v>
      </c>
      <c r="H28" s="20">
        <f>G28/G31*100</f>
        <v>2.0485103437258712</v>
      </c>
      <c r="I28" s="21">
        <f t="shared" si="1"/>
        <v>895.69266589057042</v>
      </c>
      <c r="J28" s="19">
        <v>1324</v>
      </c>
      <c r="K28" s="22">
        <v>2880</v>
      </c>
      <c r="L28" s="23">
        <v>2907</v>
      </c>
      <c r="M28" s="24">
        <f t="shared" si="0"/>
        <v>100.93749999999999</v>
      </c>
      <c r="O28" s="25"/>
      <c r="P28" s="26"/>
      <c r="Q28" s="27"/>
    </row>
    <row r="29" spans="1:20" x14ac:dyDescent="0.25">
      <c r="A29" s="17"/>
      <c r="B29" s="17"/>
      <c r="C29" s="17" t="s">
        <v>51</v>
      </c>
      <c r="D29" s="18">
        <v>2.7189999999999999</v>
      </c>
      <c r="E29" s="19">
        <v>1690</v>
      </c>
      <c r="F29" s="19">
        <v>1737</v>
      </c>
      <c r="G29" s="19">
        <v>3427</v>
      </c>
      <c r="H29" s="20">
        <f>G29/G31*100</f>
        <v>1.8248622167789343</v>
      </c>
      <c r="I29" s="21">
        <f t="shared" si="1"/>
        <v>1260.3898492092683</v>
      </c>
      <c r="J29" s="19">
        <v>1172</v>
      </c>
      <c r="K29" s="22">
        <v>2557</v>
      </c>
      <c r="L29" s="23">
        <v>2569</v>
      </c>
      <c r="M29" s="24">
        <f t="shared" si="0"/>
        <v>100.46929996089166</v>
      </c>
      <c r="O29" s="25"/>
      <c r="P29" s="26"/>
      <c r="Q29" s="27"/>
      <c r="T29" s="41"/>
    </row>
    <row r="30" spans="1:20" x14ac:dyDescent="0.25">
      <c r="A30" s="40"/>
      <c r="B30" s="29" t="s">
        <v>52</v>
      </c>
      <c r="C30" s="30"/>
      <c r="D30" s="42">
        <f>SUM(D26:D29)</f>
        <v>14.86</v>
      </c>
      <c r="E30" s="32">
        <v>9872</v>
      </c>
      <c r="F30" s="32">
        <v>9654</v>
      </c>
      <c r="G30" s="32">
        <v>19526</v>
      </c>
      <c r="H30" s="43">
        <f>G30/G31*100</f>
        <v>10.397507920871163</v>
      </c>
      <c r="I30" s="34">
        <f t="shared" si="1"/>
        <v>1313.9973082099598</v>
      </c>
      <c r="J30" s="32">
        <v>6489</v>
      </c>
      <c r="K30" s="35">
        <v>14371</v>
      </c>
      <c r="L30" s="36">
        <v>14498</v>
      </c>
      <c r="M30" s="37">
        <f t="shared" si="0"/>
        <v>100.88372416672466</v>
      </c>
      <c r="O30" s="25"/>
      <c r="P30" s="26"/>
      <c r="Q30" s="27"/>
    </row>
    <row r="31" spans="1:20" x14ac:dyDescent="0.25">
      <c r="A31" s="40"/>
      <c r="B31" s="44" t="s">
        <v>53</v>
      </c>
      <c r="C31" s="45"/>
      <c r="D31" s="42">
        <f>SUM(D9+D14+D19+D25+D30)</f>
        <v>73.213999999999999</v>
      </c>
      <c r="E31" s="32">
        <v>94318</v>
      </c>
      <c r="F31" s="32">
        <v>93477</v>
      </c>
      <c r="G31" s="32">
        <v>187795</v>
      </c>
      <c r="H31" s="46">
        <f>SUM(H9+H14+H19+H25+H30)</f>
        <v>100</v>
      </c>
      <c r="I31" s="34">
        <f>G31/D31</f>
        <v>2565.014887862977</v>
      </c>
      <c r="J31" s="32">
        <v>60671</v>
      </c>
      <c r="K31" s="35">
        <v>137018</v>
      </c>
      <c r="L31" s="36">
        <v>137722</v>
      </c>
      <c r="M31" s="37">
        <f t="shared" si="0"/>
        <v>100.51380110642398</v>
      </c>
      <c r="O31" s="25"/>
      <c r="P31" s="26"/>
      <c r="Q31" s="27"/>
      <c r="S31" s="47"/>
    </row>
    <row r="32" spans="1:20" x14ac:dyDescent="0.25">
      <c r="A32" s="2"/>
      <c r="B32" s="2"/>
      <c r="C32" s="2"/>
      <c r="D32" s="2"/>
      <c r="G32" s="2"/>
      <c r="H32" s="2"/>
      <c r="I32" s="2"/>
      <c r="J32" s="2"/>
      <c r="K32" s="48"/>
      <c r="L32" s="49"/>
      <c r="M32" s="50">
        <f>115698+62</f>
        <v>115760</v>
      </c>
      <c r="O32" s="2"/>
    </row>
    <row r="33" spans="10:17" x14ac:dyDescent="0.25">
      <c r="J33" s="2"/>
      <c r="K33" s="3"/>
      <c r="L33" s="2"/>
      <c r="O33" s="2"/>
      <c r="Q33" s="51"/>
    </row>
    <row r="34" spans="10:17" x14ac:dyDescent="0.25">
      <c r="J34" s="52"/>
      <c r="K34" s="3"/>
      <c r="L34" s="2"/>
      <c r="O34" s="2"/>
      <c r="Q34" s="51"/>
    </row>
    <row r="35" spans="10:17" x14ac:dyDescent="0.25">
      <c r="J35" s="52"/>
      <c r="K35" s="3"/>
      <c r="L35" s="2"/>
      <c r="O35" s="1"/>
    </row>
    <row r="36" spans="10:17" x14ac:dyDescent="0.25">
      <c r="J36" s="2"/>
      <c r="K36" s="3"/>
      <c r="L36" s="2"/>
      <c r="O36" s="1"/>
      <c r="Q36" s="27"/>
    </row>
    <row r="37" spans="10:17" x14ac:dyDescent="0.25">
      <c r="J37" s="2"/>
      <c r="K37" s="3"/>
      <c r="L37" s="2"/>
      <c r="O37" s="53"/>
    </row>
    <row r="38" spans="10:17" ht="12" customHeight="1" x14ac:dyDescent="0.25">
      <c r="J38" s="2"/>
      <c r="K38" s="3"/>
      <c r="L38" s="2"/>
      <c r="O38" s="54"/>
    </row>
    <row r="39" spans="10:17" x14ac:dyDescent="0.25">
      <c r="J39" s="2"/>
      <c r="K39" s="3"/>
      <c r="L39" s="2"/>
      <c r="O39" s="54"/>
    </row>
    <row r="40" spans="10:17" x14ac:dyDescent="0.25">
      <c r="J40" s="2"/>
      <c r="K40" s="3"/>
      <c r="L40" s="2"/>
    </row>
    <row r="41" spans="10:17" x14ac:dyDescent="0.25">
      <c r="K41" s="55"/>
      <c r="L41" s="56"/>
    </row>
    <row r="42" spans="10:17" x14ac:dyDescent="0.25">
      <c r="K42" s="55"/>
      <c r="L42" s="56"/>
    </row>
    <row r="43" spans="10:17" x14ac:dyDescent="0.25">
      <c r="J43" s="52"/>
      <c r="K43" s="57"/>
      <c r="L43" s="53"/>
    </row>
    <row r="44" spans="10:17" x14ac:dyDescent="0.25">
      <c r="J44" s="52"/>
      <c r="K44" s="3"/>
      <c r="L44" s="54"/>
    </row>
    <row r="45" spans="10:17" x14ac:dyDescent="0.25">
      <c r="J45" s="52"/>
      <c r="K45" s="3"/>
      <c r="L45" s="54"/>
    </row>
  </sheetData>
  <mergeCells count="14">
    <mergeCell ref="B9:C9"/>
    <mergeCell ref="B14:C14"/>
    <mergeCell ref="B19:C19"/>
    <mergeCell ref="B25:C25"/>
    <mergeCell ref="B30:C30"/>
    <mergeCell ref="B31:C31"/>
    <mergeCell ref="A2:A3"/>
    <mergeCell ref="B2:B3"/>
    <mergeCell ref="C2:C3"/>
    <mergeCell ref="E2:G2"/>
    <mergeCell ref="H2:H3"/>
    <mergeCell ref="I2:I3"/>
    <mergeCell ref="J2:J3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2026-09-30T02:45:32Z</dcterms:created>
  <dcterms:modified xsi:type="dcterms:W3CDTF">2026-09-30T02:46:07Z</dcterms:modified>
</cp:coreProperties>
</file>